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oubletten 2020\"/>
    </mc:Choice>
  </mc:AlternateContent>
  <xr:revisionPtr revIDLastSave="0" documentId="13_ncr:1_{24B00812-B87D-4D30-ACB4-896F786387B2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Jaar" sheetId="1" r:id="rId1"/>
    <sheet name="Prijswinnaars" sheetId="10" r:id="rId2"/>
    <sheet name="Broeke Steigerbouw" sheetId="2" r:id="rId3"/>
    <sheet name="April" sheetId="7" r:id="rId4"/>
    <sheet name="Thuys" sheetId="4" r:id="rId5"/>
    <sheet name="Handmade Bicycles" sheetId="3" r:id="rId6"/>
    <sheet name="Woutersen" sheetId="5" r:id="rId7"/>
    <sheet name="Barbara" sheetId="6" r:id="rId8"/>
    <sheet name="nw" sheetId="8" r:id="rId9"/>
    <sheet name="nwnnb" sheetId="9" r:id="rId10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X4" i="10" l="1"/>
  <c r="X5" i="10"/>
  <c r="X10" i="10"/>
  <c r="X6" i="10"/>
  <c r="X7" i="10"/>
  <c r="X8" i="10"/>
  <c r="X9" i="10"/>
  <c r="X3" i="10"/>
  <c r="W4" i="10"/>
  <c r="W5" i="10"/>
  <c r="W10" i="10"/>
  <c r="W6" i="10"/>
  <c r="W7" i="10"/>
  <c r="W8" i="10"/>
  <c r="W9" i="10"/>
  <c r="W3" i="10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L53" i="6" l="1"/>
  <c r="M53" i="6"/>
  <c r="N53" i="6"/>
  <c r="O53" i="6"/>
  <c r="P53" i="6"/>
  <c r="Q53" i="6"/>
  <c r="S53" i="6" s="1"/>
  <c r="U54" i="1" s="1"/>
  <c r="R53" i="6"/>
  <c r="T54" i="1" s="1"/>
  <c r="C53" i="6"/>
  <c r="D54" i="1"/>
  <c r="E54" i="1"/>
  <c r="F54" i="1"/>
  <c r="G54" i="1"/>
  <c r="H54" i="1"/>
  <c r="I54" i="1"/>
  <c r="M54" i="1"/>
  <c r="N54" i="1"/>
  <c r="O54" i="1"/>
  <c r="P54" i="1"/>
  <c r="Q54" i="1"/>
  <c r="R54" i="1"/>
  <c r="S54" i="1"/>
  <c r="L52" i="6"/>
  <c r="M52" i="6"/>
  <c r="N52" i="6"/>
  <c r="O52" i="6"/>
  <c r="P52" i="6"/>
  <c r="Q52" i="6"/>
  <c r="R52" i="6"/>
  <c r="T53" i="1" s="1"/>
  <c r="S52" i="6"/>
  <c r="U53" i="1" s="1"/>
  <c r="C52" i="6"/>
  <c r="D53" i="1"/>
  <c r="E53" i="1"/>
  <c r="F53" i="1"/>
  <c r="G53" i="1"/>
  <c r="H53" i="1"/>
  <c r="I53" i="1"/>
  <c r="M53" i="1"/>
  <c r="N53" i="1"/>
  <c r="O53" i="1"/>
  <c r="P53" i="1"/>
  <c r="Q53" i="1"/>
  <c r="R53" i="1"/>
  <c r="S53" i="1"/>
  <c r="AE54" i="1" l="1"/>
  <c r="AG54" i="1"/>
  <c r="AF54" i="1"/>
  <c r="AF53" i="1"/>
  <c r="AG53" i="1"/>
  <c r="AE53" i="1"/>
  <c r="AI53" i="1" l="1"/>
  <c r="AH54" i="1"/>
  <c r="AI54" i="1"/>
  <c r="AH53" i="1"/>
  <c r="L51" i="6" l="1"/>
  <c r="M51" i="6"/>
  <c r="N51" i="6"/>
  <c r="O51" i="6"/>
  <c r="P51" i="6"/>
  <c r="S51" i="6" s="1"/>
  <c r="U52" i="1" s="1"/>
  <c r="AG52" i="1" s="1"/>
  <c r="Q51" i="6"/>
  <c r="C51" i="6"/>
  <c r="D52" i="1"/>
  <c r="E52" i="1"/>
  <c r="F52" i="1"/>
  <c r="G52" i="1"/>
  <c r="H52" i="1"/>
  <c r="I52" i="1"/>
  <c r="M52" i="1"/>
  <c r="N52" i="1"/>
  <c r="O52" i="1"/>
  <c r="P52" i="1"/>
  <c r="Q52" i="1"/>
  <c r="R52" i="1"/>
  <c r="S52" i="1"/>
  <c r="R51" i="6" l="1"/>
  <c r="T52" i="1" s="1"/>
  <c r="AF52" i="1" s="1"/>
  <c r="AE52" i="1"/>
  <c r="AI52" i="1" s="1"/>
  <c r="L29" i="2"/>
  <c r="M29" i="2"/>
  <c r="N29" i="2"/>
  <c r="O29" i="2"/>
  <c r="P29" i="2"/>
  <c r="Q29" i="2"/>
  <c r="S29" i="2" s="1"/>
  <c r="F30" i="1" s="1"/>
  <c r="E30" i="1"/>
  <c r="L30" i="2"/>
  <c r="M30" i="2"/>
  <c r="N30" i="2"/>
  <c r="O30" i="2"/>
  <c r="P30" i="2"/>
  <c r="Q30" i="2"/>
  <c r="S30" i="2" s="1"/>
  <c r="F31" i="1" s="1"/>
  <c r="E31" i="1"/>
  <c r="L31" i="2"/>
  <c r="M31" i="2"/>
  <c r="N31" i="2"/>
  <c r="O31" i="2"/>
  <c r="P31" i="2"/>
  <c r="Q31" i="2"/>
  <c r="S31" i="2" s="1"/>
  <c r="F32" i="1" s="1"/>
  <c r="E32" i="1"/>
  <c r="L32" i="2"/>
  <c r="M32" i="2"/>
  <c r="N32" i="2"/>
  <c r="O32" i="2"/>
  <c r="P32" i="2"/>
  <c r="Q32" i="2"/>
  <c r="S32" i="2" s="1"/>
  <c r="F33" i="1" s="1"/>
  <c r="E33" i="1"/>
  <c r="L33" i="2"/>
  <c r="M33" i="2"/>
  <c r="N33" i="2"/>
  <c r="O33" i="2"/>
  <c r="P33" i="2"/>
  <c r="Q33" i="2"/>
  <c r="S33" i="2" s="1"/>
  <c r="F34" i="1" s="1"/>
  <c r="E34" i="1"/>
  <c r="L34" i="2"/>
  <c r="M34" i="2"/>
  <c r="N34" i="2"/>
  <c r="O34" i="2"/>
  <c r="P34" i="2"/>
  <c r="Q34" i="2"/>
  <c r="S34" i="2" s="1"/>
  <c r="F35" i="1" s="1"/>
  <c r="E35" i="1"/>
  <c r="D4" i="1"/>
  <c r="E4" i="1"/>
  <c r="F4" i="1"/>
  <c r="G4" i="1"/>
  <c r="H4" i="1"/>
  <c r="I4" i="1"/>
  <c r="D5" i="1"/>
  <c r="E5" i="1"/>
  <c r="F5" i="1"/>
  <c r="G5" i="1"/>
  <c r="H5" i="1"/>
  <c r="I5" i="1"/>
  <c r="D6" i="1"/>
  <c r="E6" i="1"/>
  <c r="F6" i="1"/>
  <c r="G6" i="1"/>
  <c r="H6" i="1"/>
  <c r="I6" i="1"/>
  <c r="D7" i="1"/>
  <c r="E7" i="1"/>
  <c r="F7" i="1"/>
  <c r="G7" i="1"/>
  <c r="H7" i="1"/>
  <c r="I7" i="1"/>
  <c r="D8" i="1"/>
  <c r="E8" i="1"/>
  <c r="F8" i="1"/>
  <c r="G8" i="1"/>
  <c r="H8" i="1"/>
  <c r="I8" i="1"/>
  <c r="D9" i="1"/>
  <c r="E9" i="1"/>
  <c r="F9" i="1"/>
  <c r="G9" i="1"/>
  <c r="H9" i="1"/>
  <c r="I9" i="1"/>
  <c r="D10" i="1"/>
  <c r="E10" i="1"/>
  <c r="F10" i="1"/>
  <c r="G10" i="1"/>
  <c r="H10" i="1"/>
  <c r="I10" i="1"/>
  <c r="D11" i="1"/>
  <c r="E11" i="1"/>
  <c r="F11" i="1"/>
  <c r="G11" i="1"/>
  <c r="H11" i="1"/>
  <c r="I11" i="1"/>
  <c r="D12" i="1"/>
  <c r="E12" i="1"/>
  <c r="F12" i="1"/>
  <c r="G12" i="1"/>
  <c r="H12" i="1"/>
  <c r="I12" i="1"/>
  <c r="D13" i="1"/>
  <c r="E13" i="1"/>
  <c r="F13" i="1"/>
  <c r="G13" i="1"/>
  <c r="H13" i="1"/>
  <c r="I13" i="1"/>
  <c r="D14" i="1"/>
  <c r="E14" i="1"/>
  <c r="F14" i="1"/>
  <c r="G14" i="1"/>
  <c r="H14" i="1"/>
  <c r="I14" i="1"/>
  <c r="D15" i="1"/>
  <c r="E15" i="1"/>
  <c r="F15" i="1"/>
  <c r="G15" i="1"/>
  <c r="H15" i="1"/>
  <c r="I15" i="1"/>
  <c r="D16" i="1"/>
  <c r="E16" i="1"/>
  <c r="F16" i="1"/>
  <c r="G16" i="1"/>
  <c r="H16" i="1"/>
  <c r="I16" i="1"/>
  <c r="D17" i="1"/>
  <c r="E17" i="1"/>
  <c r="F17" i="1"/>
  <c r="G17" i="1"/>
  <c r="H17" i="1"/>
  <c r="I17" i="1"/>
  <c r="D18" i="1"/>
  <c r="E18" i="1"/>
  <c r="F18" i="1"/>
  <c r="G18" i="1"/>
  <c r="H18" i="1"/>
  <c r="I18" i="1"/>
  <c r="D19" i="1"/>
  <c r="E19" i="1"/>
  <c r="F19" i="1"/>
  <c r="G19" i="1"/>
  <c r="H19" i="1"/>
  <c r="I19" i="1"/>
  <c r="D20" i="1"/>
  <c r="E20" i="1"/>
  <c r="F20" i="1"/>
  <c r="G20" i="1"/>
  <c r="H20" i="1"/>
  <c r="I20" i="1"/>
  <c r="D21" i="1"/>
  <c r="E21" i="1"/>
  <c r="F21" i="1"/>
  <c r="G21" i="1"/>
  <c r="H21" i="1"/>
  <c r="I21" i="1"/>
  <c r="D22" i="1"/>
  <c r="E22" i="1"/>
  <c r="F22" i="1"/>
  <c r="G22" i="1"/>
  <c r="H22" i="1"/>
  <c r="I22" i="1"/>
  <c r="D23" i="1"/>
  <c r="E23" i="1"/>
  <c r="F23" i="1"/>
  <c r="G23" i="1"/>
  <c r="H23" i="1"/>
  <c r="I23" i="1"/>
  <c r="D24" i="1"/>
  <c r="E24" i="1"/>
  <c r="F24" i="1"/>
  <c r="G24" i="1"/>
  <c r="H24" i="1"/>
  <c r="I24" i="1"/>
  <c r="D25" i="1"/>
  <c r="E25" i="1"/>
  <c r="F25" i="1"/>
  <c r="G25" i="1"/>
  <c r="H25" i="1"/>
  <c r="I25" i="1"/>
  <c r="D26" i="1"/>
  <c r="E26" i="1"/>
  <c r="F26" i="1"/>
  <c r="G26" i="1"/>
  <c r="H26" i="1"/>
  <c r="I26" i="1"/>
  <c r="D27" i="1"/>
  <c r="E27" i="1"/>
  <c r="F27" i="1"/>
  <c r="G27" i="1"/>
  <c r="H27" i="1"/>
  <c r="I27" i="1"/>
  <c r="D28" i="1"/>
  <c r="E28" i="1"/>
  <c r="F28" i="1"/>
  <c r="G28" i="1"/>
  <c r="H28" i="1"/>
  <c r="I28" i="1"/>
  <c r="D29" i="1"/>
  <c r="E29" i="1"/>
  <c r="F29" i="1"/>
  <c r="G29" i="1"/>
  <c r="H29" i="1"/>
  <c r="I29" i="1"/>
  <c r="D30" i="1"/>
  <c r="G30" i="1"/>
  <c r="H30" i="1"/>
  <c r="I30" i="1"/>
  <c r="D31" i="1"/>
  <c r="G31" i="1"/>
  <c r="H31" i="1"/>
  <c r="I31" i="1"/>
  <c r="D32" i="1"/>
  <c r="G32" i="1"/>
  <c r="H32" i="1"/>
  <c r="I32" i="1"/>
  <c r="D33" i="1"/>
  <c r="G33" i="1"/>
  <c r="H33" i="1"/>
  <c r="I33" i="1"/>
  <c r="D34" i="1"/>
  <c r="G34" i="1"/>
  <c r="H34" i="1"/>
  <c r="I34" i="1"/>
  <c r="D35" i="1"/>
  <c r="G35" i="1"/>
  <c r="H35" i="1"/>
  <c r="I35" i="1"/>
  <c r="D36" i="1"/>
  <c r="E36" i="1"/>
  <c r="F36" i="1"/>
  <c r="G36" i="1"/>
  <c r="H36" i="1"/>
  <c r="I36" i="1"/>
  <c r="D37" i="1"/>
  <c r="E37" i="1"/>
  <c r="F37" i="1"/>
  <c r="G37" i="1"/>
  <c r="H37" i="1"/>
  <c r="I37" i="1"/>
  <c r="D38" i="1"/>
  <c r="E38" i="1"/>
  <c r="F38" i="1"/>
  <c r="G38" i="1"/>
  <c r="H38" i="1"/>
  <c r="I38" i="1"/>
  <c r="D39" i="1"/>
  <c r="E39" i="1"/>
  <c r="F39" i="1"/>
  <c r="G39" i="1"/>
  <c r="H39" i="1"/>
  <c r="I39" i="1"/>
  <c r="D40" i="1"/>
  <c r="E40" i="1"/>
  <c r="F40" i="1"/>
  <c r="G40" i="1"/>
  <c r="H40" i="1"/>
  <c r="I40" i="1"/>
  <c r="D41" i="1"/>
  <c r="E41" i="1"/>
  <c r="F41" i="1"/>
  <c r="G41" i="1"/>
  <c r="H41" i="1"/>
  <c r="I41" i="1"/>
  <c r="D42" i="1"/>
  <c r="E42" i="1"/>
  <c r="F42" i="1"/>
  <c r="G42" i="1"/>
  <c r="H42" i="1"/>
  <c r="I42" i="1"/>
  <c r="D43" i="1"/>
  <c r="E43" i="1"/>
  <c r="F43" i="1"/>
  <c r="G43" i="1"/>
  <c r="H43" i="1"/>
  <c r="I43" i="1"/>
  <c r="D44" i="1"/>
  <c r="E44" i="1"/>
  <c r="F44" i="1"/>
  <c r="G44" i="1"/>
  <c r="H44" i="1"/>
  <c r="I44" i="1"/>
  <c r="D45" i="1"/>
  <c r="E45" i="1"/>
  <c r="F45" i="1"/>
  <c r="G45" i="1"/>
  <c r="H45" i="1"/>
  <c r="I45" i="1"/>
  <c r="D46" i="1"/>
  <c r="E46" i="1"/>
  <c r="F46" i="1"/>
  <c r="G46" i="1"/>
  <c r="H46" i="1"/>
  <c r="I46" i="1"/>
  <c r="D47" i="1"/>
  <c r="E47" i="1"/>
  <c r="F47" i="1"/>
  <c r="G47" i="1"/>
  <c r="H47" i="1"/>
  <c r="I47" i="1"/>
  <c r="D48" i="1"/>
  <c r="E48" i="1"/>
  <c r="F48" i="1"/>
  <c r="G48" i="1"/>
  <c r="H48" i="1"/>
  <c r="I48" i="1"/>
  <c r="D49" i="1"/>
  <c r="E49" i="1"/>
  <c r="F49" i="1"/>
  <c r="G49" i="1"/>
  <c r="H49" i="1"/>
  <c r="I49" i="1"/>
  <c r="D50" i="1"/>
  <c r="E50" i="1"/>
  <c r="F50" i="1"/>
  <c r="G50" i="1"/>
  <c r="H50" i="1"/>
  <c r="I50" i="1"/>
  <c r="D51" i="1"/>
  <c r="E51" i="1"/>
  <c r="F51" i="1"/>
  <c r="G51" i="1"/>
  <c r="H51" i="1"/>
  <c r="I51" i="1"/>
  <c r="P4" i="1"/>
  <c r="Q4" i="1"/>
  <c r="R4" i="1"/>
  <c r="S4" i="1"/>
  <c r="P5" i="1"/>
  <c r="Q5" i="1"/>
  <c r="R5" i="1"/>
  <c r="S5" i="1"/>
  <c r="P6" i="1"/>
  <c r="Q6" i="1"/>
  <c r="R6" i="1"/>
  <c r="S6" i="1"/>
  <c r="P7" i="1"/>
  <c r="Q7" i="1"/>
  <c r="R7" i="1"/>
  <c r="S7" i="1"/>
  <c r="P8" i="1"/>
  <c r="Q8" i="1"/>
  <c r="R8" i="1"/>
  <c r="S8" i="1"/>
  <c r="P9" i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36" i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AE51" i="1" s="1"/>
  <c r="M4" i="1"/>
  <c r="N4" i="1"/>
  <c r="O4" i="1"/>
  <c r="M5" i="1"/>
  <c r="N5" i="1"/>
  <c r="O5" i="1"/>
  <c r="M6" i="1"/>
  <c r="N6" i="1"/>
  <c r="O6" i="1"/>
  <c r="M7" i="1"/>
  <c r="N7" i="1"/>
  <c r="O7" i="1"/>
  <c r="M8" i="1"/>
  <c r="N8" i="1"/>
  <c r="O8" i="1"/>
  <c r="M9" i="1"/>
  <c r="N9" i="1"/>
  <c r="O9" i="1"/>
  <c r="M10" i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33" i="1"/>
  <c r="N33" i="1"/>
  <c r="O33" i="1"/>
  <c r="M34" i="1"/>
  <c r="N34" i="1"/>
  <c r="O34" i="1"/>
  <c r="M35" i="1"/>
  <c r="N35" i="1"/>
  <c r="O35" i="1"/>
  <c r="M36" i="1"/>
  <c r="N36" i="1"/>
  <c r="O36" i="1"/>
  <c r="M37" i="1"/>
  <c r="N37" i="1"/>
  <c r="O37" i="1"/>
  <c r="M38" i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C50" i="4"/>
  <c r="AH52" i="1" l="1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L37" i="7"/>
  <c r="R37" i="7" s="1"/>
  <c r="M37" i="7"/>
  <c r="N37" i="7"/>
  <c r="O37" i="7"/>
  <c r="P37" i="7"/>
  <c r="Q37" i="7"/>
  <c r="S37" i="7"/>
  <c r="L38" i="7"/>
  <c r="R38" i="7" s="1"/>
  <c r="M38" i="7"/>
  <c r="N38" i="7"/>
  <c r="O38" i="7"/>
  <c r="P38" i="7"/>
  <c r="Q38" i="7"/>
  <c r="S38" i="7"/>
  <c r="L39" i="7"/>
  <c r="R39" i="7" s="1"/>
  <c r="M39" i="7"/>
  <c r="N39" i="7"/>
  <c r="O39" i="7"/>
  <c r="P39" i="7"/>
  <c r="Q39" i="7"/>
  <c r="S39" i="7"/>
  <c r="L40" i="7"/>
  <c r="R40" i="7" s="1"/>
  <c r="M40" i="7"/>
  <c r="N40" i="7"/>
  <c r="O40" i="7"/>
  <c r="P40" i="7"/>
  <c r="Q40" i="7"/>
  <c r="S40" i="7"/>
  <c r="L41" i="7"/>
  <c r="R41" i="7" s="1"/>
  <c r="M41" i="7"/>
  <c r="N41" i="7"/>
  <c r="O41" i="7"/>
  <c r="P41" i="7"/>
  <c r="Q41" i="7"/>
  <c r="S41" i="7"/>
  <c r="L42" i="7"/>
  <c r="R42" i="7" s="1"/>
  <c r="M42" i="7"/>
  <c r="N42" i="7"/>
  <c r="O42" i="7"/>
  <c r="P42" i="7"/>
  <c r="S42" i="7" s="1"/>
  <c r="Q42" i="7"/>
  <c r="L43" i="7"/>
  <c r="R43" i="7" s="1"/>
  <c r="M43" i="7"/>
  <c r="N43" i="7"/>
  <c r="O43" i="7"/>
  <c r="P43" i="7"/>
  <c r="Q43" i="7"/>
  <c r="S43" i="7"/>
  <c r="L44" i="7"/>
  <c r="R44" i="7" s="1"/>
  <c r="M44" i="7"/>
  <c r="N44" i="7"/>
  <c r="O44" i="7"/>
  <c r="P44" i="7"/>
  <c r="S44" i="7" s="1"/>
  <c r="Q44" i="7"/>
  <c r="L45" i="7"/>
  <c r="R45" i="7" s="1"/>
  <c r="M45" i="7"/>
  <c r="N45" i="7"/>
  <c r="O45" i="7"/>
  <c r="P45" i="7"/>
  <c r="S45" i="7" s="1"/>
  <c r="Q45" i="7"/>
  <c r="L46" i="7"/>
  <c r="R46" i="7" s="1"/>
  <c r="M46" i="7"/>
  <c r="N46" i="7"/>
  <c r="O46" i="7"/>
  <c r="P46" i="7"/>
  <c r="S46" i="7" s="1"/>
  <c r="Q46" i="7"/>
  <c r="L47" i="7"/>
  <c r="R47" i="7" s="1"/>
  <c r="M47" i="7"/>
  <c r="N47" i="7"/>
  <c r="O47" i="7"/>
  <c r="P47" i="7"/>
  <c r="S47" i="7" s="1"/>
  <c r="Q47" i="7"/>
  <c r="L48" i="7"/>
  <c r="R48" i="7" s="1"/>
  <c r="M48" i="7"/>
  <c r="N48" i="7"/>
  <c r="O48" i="7"/>
  <c r="P48" i="7"/>
  <c r="S48" i="7" s="1"/>
  <c r="Q48" i="7"/>
  <c r="L49" i="7"/>
  <c r="R49" i="7" s="1"/>
  <c r="M49" i="7"/>
  <c r="N49" i="7"/>
  <c r="O49" i="7"/>
  <c r="P49" i="7"/>
  <c r="S49" i="7" s="1"/>
  <c r="Q49" i="7"/>
  <c r="L37" i="4"/>
  <c r="M37" i="4"/>
  <c r="N37" i="4"/>
  <c r="O37" i="4"/>
  <c r="P37" i="4"/>
  <c r="Q37" i="4"/>
  <c r="R37" i="4"/>
  <c r="S37" i="4"/>
  <c r="L38" i="4"/>
  <c r="M38" i="4"/>
  <c r="N38" i="4"/>
  <c r="O38" i="4"/>
  <c r="P38" i="4"/>
  <c r="Q38" i="4"/>
  <c r="R38" i="4"/>
  <c r="S38" i="4"/>
  <c r="L39" i="4"/>
  <c r="M39" i="4"/>
  <c r="N39" i="4"/>
  <c r="O39" i="4"/>
  <c r="P39" i="4"/>
  <c r="Q39" i="4"/>
  <c r="R39" i="4"/>
  <c r="S39" i="4"/>
  <c r="L40" i="4"/>
  <c r="M40" i="4"/>
  <c r="N40" i="4"/>
  <c r="O40" i="4"/>
  <c r="P40" i="4"/>
  <c r="Q40" i="4"/>
  <c r="R40" i="4"/>
  <c r="S40" i="4"/>
  <c r="L41" i="4"/>
  <c r="M41" i="4"/>
  <c r="N41" i="4"/>
  <c r="O41" i="4"/>
  <c r="P41" i="4"/>
  <c r="Q41" i="4"/>
  <c r="R41" i="4"/>
  <c r="S41" i="4"/>
  <c r="L42" i="4"/>
  <c r="M42" i="4"/>
  <c r="N42" i="4"/>
  <c r="O42" i="4"/>
  <c r="P42" i="4"/>
  <c r="Q42" i="4"/>
  <c r="R42" i="4"/>
  <c r="S42" i="4"/>
  <c r="L43" i="4"/>
  <c r="R43" i="4" s="1"/>
  <c r="M43" i="4"/>
  <c r="N43" i="4"/>
  <c r="O43" i="4"/>
  <c r="P43" i="4"/>
  <c r="S43" i="4" s="1"/>
  <c r="Q43" i="4"/>
  <c r="L44" i="4"/>
  <c r="M44" i="4"/>
  <c r="N44" i="4"/>
  <c r="O44" i="4"/>
  <c r="P44" i="4"/>
  <c r="S44" i="4" s="1"/>
  <c r="Q44" i="4"/>
  <c r="R44" i="4"/>
  <c r="L45" i="4"/>
  <c r="M45" i="4"/>
  <c r="N45" i="4"/>
  <c r="O45" i="4"/>
  <c r="P45" i="4"/>
  <c r="S45" i="4" s="1"/>
  <c r="Q45" i="4"/>
  <c r="R45" i="4"/>
  <c r="L46" i="4"/>
  <c r="R46" i="4" s="1"/>
  <c r="M46" i="4"/>
  <c r="N46" i="4"/>
  <c r="O46" i="4"/>
  <c r="P46" i="4"/>
  <c r="Q46" i="4"/>
  <c r="L47" i="4"/>
  <c r="R47" i="4" s="1"/>
  <c r="M47" i="4"/>
  <c r="N47" i="4"/>
  <c r="O47" i="4"/>
  <c r="P47" i="4"/>
  <c r="Q47" i="4"/>
  <c r="S47" i="4"/>
  <c r="L48" i="4"/>
  <c r="M48" i="4"/>
  <c r="N48" i="4"/>
  <c r="O48" i="4"/>
  <c r="P48" i="4"/>
  <c r="Q48" i="4"/>
  <c r="R48" i="4"/>
  <c r="S48" i="4"/>
  <c r="L49" i="4"/>
  <c r="R49" i="4" s="1"/>
  <c r="M49" i="4"/>
  <c r="N49" i="4"/>
  <c r="O49" i="4"/>
  <c r="P49" i="4"/>
  <c r="Q49" i="4"/>
  <c r="S49" i="4"/>
  <c r="L50" i="4"/>
  <c r="R50" i="4" s="1"/>
  <c r="M50" i="4"/>
  <c r="N50" i="4"/>
  <c r="O50" i="4"/>
  <c r="P50" i="4"/>
  <c r="Q50" i="4"/>
  <c r="S50" i="4" s="1"/>
  <c r="L47" i="5"/>
  <c r="M47" i="5"/>
  <c r="N47" i="5"/>
  <c r="O47" i="5"/>
  <c r="P47" i="5"/>
  <c r="Q47" i="5"/>
  <c r="R47" i="5"/>
  <c r="S47" i="5"/>
  <c r="L48" i="5"/>
  <c r="M48" i="5"/>
  <c r="N48" i="5"/>
  <c r="O48" i="5"/>
  <c r="P48" i="5"/>
  <c r="Q48" i="5"/>
  <c r="R48" i="5"/>
  <c r="S48" i="5"/>
  <c r="L49" i="5"/>
  <c r="M49" i="5"/>
  <c r="N49" i="5"/>
  <c r="O49" i="5"/>
  <c r="P49" i="5"/>
  <c r="Q49" i="5"/>
  <c r="R49" i="5"/>
  <c r="S49" i="5"/>
  <c r="L44" i="6"/>
  <c r="R44" i="6" s="1"/>
  <c r="T45" i="1" s="1"/>
  <c r="M44" i="6"/>
  <c r="N44" i="6"/>
  <c r="O44" i="6"/>
  <c r="P44" i="6"/>
  <c r="Q44" i="6"/>
  <c r="L45" i="6"/>
  <c r="M45" i="6"/>
  <c r="N45" i="6"/>
  <c r="O45" i="6"/>
  <c r="P45" i="6"/>
  <c r="S45" i="6" s="1"/>
  <c r="U46" i="1" s="1"/>
  <c r="Q45" i="6"/>
  <c r="R45" i="6"/>
  <c r="T46" i="1" s="1"/>
  <c r="L46" i="6"/>
  <c r="M46" i="6"/>
  <c r="R46" i="6" s="1"/>
  <c r="T47" i="1" s="1"/>
  <c r="N46" i="6"/>
  <c r="O46" i="6"/>
  <c r="P46" i="6"/>
  <c r="Q46" i="6"/>
  <c r="L47" i="6"/>
  <c r="M47" i="6"/>
  <c r="N47" i="6"/>
  <c r="O47" i="6"/>
  <c r="P47" i="6"/>
  <c r="S47" i="6" s="1"/>
  <c r="U48" i="1" s="1"/>
  <c r="Q47" i="6"/>
  <c r="L48" i="6"/>
  <c r="R48" i="6" s="1"/>
  <c r="T49" i="1" s="1"/>
  <c r="M48" i="6"/>
  <c r="N48" i="6"/>
  <c r="O48" i="6"/>
  <c r="P48" i="6"/>
  <c r="Q48" i="6"/>
  <c r="L49" i="6"/>
  <c r="R49" i="6" s="1"/>
  <c r="T50" i="1" s="1"/>
  <c r="M49" i="6"/>
  <c r="N49" i="6"/>
  <c r="O49" i="6"/>
  <c r="P49" i="6"/>
  <c r="Q49" i="6"/>
  <c r="L50" i="6"/>
  <c r="M50" i="6"/>
  <c r="R50" i="6" s="1"/>
  <c r="T51" i="1" s="1"/>
  <c r="AF51" i="1" s="1"/>
  <c r="AH51" i="1" s="1"/>
  <c r="N50" i="6"/>
  <c r="O50" i="6"/>
  <c r="P50" i="6"/>
  <c r="Q50" i="6"/>
  <c r="S50" i="6" s="1"/>
  <c r="U51" i="1" s="1"/>
  <c r="AG51" i="1" s="1"/>
  <c r="AI51" i="1" s="1"/>
  <c r="C43" i="5"/>
  <c r="C44" i="5"/>
  <c r="C45" i="5"/>
  <c r="C46" i="5"/>
  <c r="C47" i="5"/>
  <c r="C48" i="5"/>
  <c r="C49" i="5"/>
  <c r="C43" i="7"/>
  <c r="C44" i="7"/>
  <c r="C45" i="7"/>
  <c r="C46" i="7"/>
  <c r="C47" i="7"/>
  <c r="C48" i="7"/>
  <c r="C49" i="7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AE47" i="1"/>
  <c r="AE48" i="1"/>
  <c r="R47" i="6" l="1"/>
  <c r="T48" i="1" s="1"/>
  <c r="S44" i="6"/>
  <c r="U45" i="1" s="1"/>
  <c r="AG45" i="1" s="1"/>
  <c r="S46" i="6"/>
  <c r="U47" i="1" s="1"/>
  <c r="AG47" i="1" s="1"/>
  <c r="AI47" i="1" s="1"/>
  <c r="S49" i="6"/>
  <c r="U50" i="1" s="1"/>
  <c r="AG50" i="1" s="1"/>
  <c r="S48" i="6"/>
  <c r="U49" i="1" s="1"/>
  <c r="AG49" i="1" s="1"/>
  <c r="AE49" i="1"/>
  <c r="AE46" i="1"/>
  <c r="AE45" i="1"/>
  <c r="AE44" i="1"/>
  <c r="S46" i="4"/>
  <c r="AG46" i="1" s="1"/>
  <c r="AE50" i="1"/>
  <c r="AF49" i="1"/>
  <c r="AF47" i="1"/>
  <c r="AH47" i="1" s="1"/>
  <c r="AF45" i="1"/>
  <c r="AF46" i="1"/>
  <c r="AF50" i="1"/>
  <c r="AF48" i="1"/>
  <c r="AH48" i="1" s="1"/>
  <c r="AG48" i="1"/>
  <c r="AI48" i="1" s="1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L40" i="5"/>
  <c r="M40" i="5"/>
  <c r="N40" i="5"/>
  <c r="O40" i="5"/>
  <c r="P40" i="5"/>
  <c r="Q40" i="5"/>
  <c r="L41" i="5"/>
  <c r="M41" i="5"/>
  <c r="N41" i="5"/>
  <c r="O41" i="5"/>
  <c r="P41" i="5"/>
  <c r="Q41" i="5"/>
  <c r="L42" i="5"/>
  <c r="M42" i="5"/>
  <c r="N42" i="5"/>
  <c r="O42" i="5"/>
  <c r="P42" i="5"/>
  <c r="Q42" i="5"/>
  <c r="L43" i="5"/>
  <c r="M43" i="5"/>
  <c r="R43" i="5" s="1"/>
  <c r="N43" i="5"/>
  <c r="O43" i="5"/>
  <c r="P43" i="5"/>
  <c r="S43" i="5" s="1"/>
  <c r="Q43" i="5"/>
  <c r="L44" i="5"/>
  <c r="M44" i="5"/>
  <c r="R44" i="5" s="1"/>
  <c r="N44" i="5"/>
  <c r="O44" i="5"/>
  <c r="P44" i="5"/>
  <c r="S44" i="5" s="1"/>
  <c r="Q44" i="5"/>
  <c r="L45" i="5"/>
  <c r="R45" i="5" s="1"/>
  <c r="M45" i="5"/>
  <c r="N45" i="5"/>
  <c r="O45" i="5"/>
  <c r="P45" i="5"/>
  <c r="S45" i="5" s="1"/>
  <c r="Q45" i="5"/>
  <c r="L46" i="5"/>
  <c r="R46" i="5" s="1"/>
  <c r="M46" i="5"/>
  <c r="N46" i="5"/>
  <c r="O46" i="5"/>
  <c r="P46" i="5"/>
  <c r="S46" i="5" s="1"/>
  <c r="Q46" i="5"/>
  <c r="AI50" i="1" l="1"/>
  <c r="AH50" i="1"/>
  <c r="AH49" i="1"/>
  <c r="AI49" i="1"/>
  <c r="AH46" i="1"/>
  <c r="AI46" i="1"/>
  <c r="AI45" i="1"/>
  <c r="AH45" i="1"/>
  <c r="R40" i="5"/>
  <c r="S41" i="5"/>
  <c r="R41" i="5"/>
  <c r="S40" i="5"/>
  <c r="S42" i="5"/>
  <c r="R42" i="5"/>
  <c r="C37" i="7"/>
  <c r="C38" i="7"/>
  <c r="C39" i="7"/>
  <c r="C40" i="7"/>
  <c r="C41" i="7"/>
  <c r="C42" i="7"/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3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4" i="2"/>
  <c r="C35" i="2"/>
  <c r="M3" i="1" l="1"/>
  <c r="C2" i="6"/>
  <c r="AE43" i="1" l="1"/>
  <c r="AE40" i="1"/>
  <c r="AE42" i="1"/>
  <c r="AE41" i="1"/>
  <c r="L40" i="6"/>
  <c r="M40" i="6"/>
  <c r="N40" i="6"/>
  <c r="O40" i="6"/>
  <c r="P40" i="6"/>
  <c r="S40" i="6" s="1"/>
  <c r="Q40" i="6"/>
  <c r="L41" i="6"/>
  <c r="M41" i="6"/>
  <c r="N41" i="6"/>
  <c r="O41" i="6"/>
  <c r="P41" i="6"/>
  <c r="Q41" i="6"/>
  <c r="L42" i="6"/>
  <c r="R42" i="6" s="1"/>
  <c r="M42" i="6"/>
  <c r="N42" i="6"/>
  <c r="O42" i="6"/>
  <c r="P42" i="6"/>
  <c r="Q42" i="6"/>
  <c r="L43" i="6"/>
  <c r="M43" i="6"/>
  <c r="N43" i="6"/>
  <c r="O43" i="6"/>
  <c r="P43" i="6"/>
  <c r="Q43" i="6"/>
  <c r="L37" i="6"/>
  <c r="R37" i="6" s="1"/>
  <c r="T38" i="1" s="1"/>
  <c r="M37" i="6"/>
  <c r="N37" i="6"/>
  <c r="O37" i="6"/>
  <c r="P37" i="6"/>
  <c r="S37" i="6" s="1"/>
  <c r="U38" i="1" s="1"/>
  <c r="Q37" i="6"/>
  <c r="L38" i="6"/>
  <c r="M38" i="6"/>
  <c r="N38" i="6"/>
  <c r="O38" i="6"/>
  <c r="P38" i="6"/>
  <c r="Q38" i="6"/>
  <c r="L39" i="6"/>
  <c r="R39" i="6" s="1"/>
  <c r="T40" i="1" s="1"/>
  <c r="M39" i="6"/>
  <c r="N39" i="6"/>
  <c r="O39" i="6"/>
  <c r="P39" i="6"/>
  <c r="Q39" i="6"/>
  <c r="L37" i="5"/>
  <c r="M37" i="5"/>
  <c r="N37" i="5"/>
  <c r="O37" i="5"/>
  <c r="P37" i="5"/>
  <c r="Q37" i="5"/>
  <c r="L38" i="5"/>
  <c r="M38" i="5"/>
  <c r="N38" i="5"/>
  <c r="O38" i="5"/>
  <c r="P38" i="5"/>
  <c r="Q38" i="5"/>
  <c r="L39" i="5"/>
  <c r="M39" i="5"/>
  <c r="N39" i="5"/>
  <c r="O39" i="5"/>
  <c r="P39" i="5"/>
  <c r="Q39" i="5"/>
  <c r="R40" i="6" l="1"/>
  <c r="S41" i="6"/>
  <c r="T43" i="1"/>
  <c r="U41" i="1"/>
  <c r="AF40" i="1"/>
  <c r="AH40" i="1" s="1"/>
  <c r="T41" i="1"/>
  <c r="AG41" i="1"/>
  <c r="AI41" i="1" s="1"/>
  <c r="U42" i="1"/>
  <c r="S39" i="5"/>
  <c r="S37" i="5"/>
  <c r="S38" i="5"/>
  <c r="R38" i="5"/>
  <c r="R43" i="6"/>
  <c r="R37" i="5"/>
  <c r="R39" i="5"/>
  <c r="S38" i="6"/>
  <c r="U39" i="1" s="1"/>
  <c r="S43" i="6"/>
  <c r="S42" i="6"/>
  <c r="R41" i="6"/>
  <c r="S39" i="6"/>
  <c r="U40" i="1" s="1"/>
  <c r="AG40" i="1" s="1"/>
  <c r="AI40" i="1" s="1"/>
  <c r="R38" i="6"/>
  <c r="T39" i="1" s="1"/>
  <c r="AE38" i="1"/>
  <c r="AE39" i="1"/>
  <c r="AG42" i="1" l="1"/>
  <c r="AI42" i="1" s="1"/>
  <c r="U43" i="1"/>
  <c r="AF41" i="1"/>
  <c r="AH41" i="1" s="1"/>
  <c r="T42" i="1"/>
  <c r="AF42" i="1" s="1"/>
  <c r="AH42" i="1" s="1"/>
  <c r="AF43" i="1"/>
  <c r="AH43" i="1" s="1"/>
  <c r="T44" i="1"/>
  <c r="AF44" i="1" s="1"/>
  <c r="AH44" i="1" s="1"/>
  <c r="AG43" i="1"/>
  <c r="AI43" i="1" s="1"/>
  <c r="U44" i="1"/>
  <c r="AG44" i="1" s="1"/>
  <c r="AI44" i="1" s="1"/>
  <c r="AF39" i="1"/>
  <c r="AH39" i="1" s="1"/>
  <c r="AG39" i="1"/>
  <c r="AI39" i="1" s="1"/>
  <c r="AG38" i="1"/>
  <c r="AI38" i="1" s="1"/>
  <c r="AF38" i="1"/>
  <c r="AH38" i="1" s="1"/>
  <c r="AE37" i="1"/>
  <c r="C17" i="3" l="1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G3" i="1" l="1"/>
  <c r="AE34" i="1" l="1"/>
  <c r="AE31" i="1"/>
  <c r="AE36" i="1"/>
  <c r="AE33" i="1"/>
  <c r="AE30" i="1"/>
  <c r="AE35" i="1"/>
  <c r="AE32" i="1"/>
  <c r="P22" i="5"/>
  <c r="Q22" i="5"/>
  <c r="P23" i="5"/>
  <c r="Q23" i="5"/>
  <c r="P24" i="5"/>
  <c r="Q24" i="5"/>
  <c r="P25" i="5"/>
  <c r="Q25" i="5"/>
  <c r="P26" i="5"/>
  <c r="Q26" i="5"/>
  <c r="P27" i="5"/>
  <c r="Q27" i="5"/>
  <c r="P28" i="5"/>
  <c r="Q28" i="5"/>
  <c r="P29" i="5"/>
  <c r="Q29" i="5"/>
  <c r="P30" i="5"/>
  <c r="Q30" i="5"/>
  <c r="P31" i="5"/>
  <c r="Q31" i="5"/>
  <c r="P32" i="5"/>
  <c r="Q32" i="5"/>
  <c r="P33" i="5"/>
  <c r="Q33" i="5"/>
  <c r="P34" i="5"/>
  <c r="Q34" i="5"/>
  <c r="P35" i="5"/>
  <c r="Q35" i="5"/>
  <c r="P36" i="5"/>
  <c r="Q36" i="5"/>
  <c r="P21" i="5"/>
  <c r="Q21" i="5"/>
  <c r="P3" i="5"/>
  <c r="Q3" i="5"/>
  <c r="P4" i="5"/>
  <c r="Q4" i="5"/>
  <c r="P5" i="5"/>
  <c r="Q5" i="5"/>
  <c r="P6" i="5"/>
  <c r="Q6" i="5"/>
  <c r="P7" i="5"/>
  <c r="Q7" i="5"/>
  <c r="P8" i="5"/>
  <c r="Q8" i="5"/>
  <c r="P9" i="5"/>
  <c r="Q9" i="5"/>
  <c r="P10" i="5"/>
  <c r="Q10" i="5"/>
  <c r="P11" i="5"/>
  <c r="Q11" i="5"/>
  <c r="P12" i="5"/>
  <c r="Q12" i="5"/>
  <c r="P13" i="5"/>
  <c r="Q13" i="5"/>
  <c r="P14" i="5"/>
  <c r="Q14" i="5"/>
  <c r="P15" i="5"/>
  <c r="Q15" i="5"/>
  <c r="P16" i="5"/>
  <c r="Q16" i="5"/>
  <c r="P17" i="5"/>
  <c r="Q17" i="5"/>
  <c r="P18" i="5"/>
  <c r="Q18" i="5"/>
  <c r="P19" i="5"/>
  <c r="Q19" i="5"/>
  <c r="P20" i="5"/>
  <c r="Q20" i="5"/>
  <c r="Q2" i="5"/>
  <c r="P2" i="5"/>
  <c r="P21" i="4"/>
  <c r="Q21" i="4"/>
  <c r="P22" i="4"/>
  <c r="Q22" i="4"/>
  <c r="P23" i="4"/>
  <c r="Q23" i="4"/>
  <c r="P24" i="4"/>
  <c r="Q24" i="4"/>
  <c r="P25" i="4"/>
  <c r="Q25" i="4"/>
  <c r="P26" i="4"/>
  <c r="Q26" i="4"/>
  <c r="P27" i="4"/>
  <c r="Q27" i="4"/>
  <c r="P28" i="4"/>
  <c r="Q28" i="4"/>
  <c r="P29" i="4"/>
  <c r="Q29" i="4"/>
  <c r="P30" i="4"/>
  <c r="Q30" i="4"/>
  <c r="P31" i="4"/>
  <c r="Q31" i="4"/>
  <c r="P32" i="4"/>
  <c r="Q32" i="4"/>
  <c r="P33" i="4"/>
  <c r="Q33" i="4"/>
  <c r="P34" i="4"/>
  <c r="Q34" i="4"/>
  <c r="P35" i="4"/>
  <c r="Q35" i="4"/>
  <c r="P36" i="4"/>
  <c r="Q36" i="4"/>
  <c r="P3" i="4"/>
  <c r="Q3" i="4"/>
  <c r="P4" i="4"/>
  <c r="Q4" i="4"/>
  <c r="P5" i="4"/>
  <c r="Q5" i="4"/>
  <c r="P6" i="4"/>
  <c r="Q6" i="4"/>
  <c r="P7" i="4"/>
  <c r="Q7" i="4"/>
  <c r="P8" i="4"/>
  <c r="Q8" i="4"/>
  <c r="P9" i="4"/>
  <c r="Q9" i="4"/>
  <c r="P10" i="4"/>
  <c r="Q1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P18" i="4"/>
  <c r="Q18" i="4"/>
  <c r="P19" i="4"/>
  <c r="Q19" i="4"/>
  <c r="P20" i="4"/>
  <c r="Q20" i="4"/>
  <c r="Q2" i="4"/>
  <c r="P2" i="4"/>
  <c r="L20" i="3"/>
  <c r="M20" i="3"/>
  <c r="N20" i="3"/>
  <c r="O20" i="3"/>
  <c r="P20" i="3"/>
  <c r="S20" i="3" s="1"/>
  <c r="Q20" i="3"/>
  <c r="L21" i="3"/>
  <c r="M21" i="3"/>
  <c r="N21" i="3"/>
  <c r="O21" i="3"/>
  <c r="P21" i="3"/>
  <c r="Q21" i="3"/>
  <c r="L22" i="3"/>
  <c r="M22" i="3"/>
  <c r="N22" i="3"/>
  <c r="O22" i="3"/>
  <c r="P22" i="3"/>
  <c r="Q22" i="3"/>
  <c r="L23" i="3"/>
  <c r="M23" i="3"/>
  <c r="N23" i="3"/>
  <c r="O23" i="3"/>
  <c r="P23" i="3"/>
  <c r="Q23" i="3"/>
  <c r="L24" i="3"/>
  <c r="M24" i="3"/>
  <c r="N24" i="3"/>
  <c r="O24" i="3"/>
  <c r="P24" i="3"/>
  <c r="S24" i="3" s="1"/>
  <c r="Q24" i="3"/>
  <c r="L25" i="3"/>
  <c r="M25" i="3"/>
  <c r="N25" i="3"/>
  <c r="O25" i="3"/>
  <c r="P25" i="3"/>
  <c r="Q25" i="3"/>
  <c r="L26" i="3"/>
  <c r="M26" i="3"/>
  <c r="N26" i="3"/>
  <c r="O26" i="3"/>
  <c r="P26" i="3"/>
  <c r="Q26" i="3"/>
  <c r="L27" i="3"/>
  <c r="M27" i="3"/>
  <c r="N27" i="3"/>
  <c r="O27" i="3"/>
  <c r="P27" i="3"/>
  <c r="Q27" i="3"/>
  <c r="L28" i="3"/>
  <c r="M28" i="3"/>
  <c r="N28" i="3"/>
  <c r="O28" i="3"/>
  <c r="P28" i="3"/>
  <c r="S28" i="3" s="1"/>
  <c r="Q28" i="3"/>
  <c r="L29" i="3"/>
  <c r="M29" i="3"/>
  <c r="N29" i="3"/>
  <c r="O29" i="3"/>
  <c r="P29" i="3"/>
  <c r="Q29" i="3"/>
  <c r="L30" i="3"/>
  <c r="M30" i="3"/>
  <c r="N30" i="3"/>
  <c r="O30" i="3"/>
  <c r="P30" i="3"/>
  <c r="Q30" i="3"/>
  <c r="L31" i="3"/>
  <c r="M31" i="3"/>
  <c r="N31" i="3"/>
  <c r="O31" i="3"/>
  <c r="P31" i="3"/>
  <c r="Q31" i="3"/>
  <c r="L32" i="3"/>
  <c r="M32" i="3"/>
  <c r="N32" i="3"/>
  <c r="O32" i="3"/>
  <c r="P32" i="3"/>
  <c r="Q32" i="3"/>
  <c r="L33" i="3"/>
  <c r="M33" i="3"/>
  <c r="N33" i="3"/>
  <c r="O33" i="3"/>
  <c r="P33" i="3"/>
  <c r="Q33" i="3"/>
  <c r="L34" i="3"/>
  <c r="M34" i="3"/>
  <c r="N34" i="3"/>
  <c r="O34" i="3"/>
  <c r="P34" i="3"/>
  <c r="Q34" i="3"/>
  <c r="L35" i="3"/>
  <c r="M35" i="3"/>
  <c r="N35" i="3"/>
  <c r="O35" i="3"/>
  <c r="P35" i="3"/>
  <c r="Q35" i="3"/>
  <c r="L36" i="3"/>
  <c r="M36" i="3"/>
  <c r="N36" i="3"/>
  <c r="O36" i="3"/>
  <c r="P36" i="3"/>
  <c r="Q36" i="3"/>
  <c r="P3" i="3"/>
  <c r="Q3" i="3"/>
  <c r="P4" i="3"/>
  <c r="Q4" i="3"/>
  <c r="P5" i="3"/>
  <c r="Q5" i="3"/>
  <c r="P6" i="3"/>
  <c r="Q6" i="3"/>
  <c r="P7" i="3"/>
  <c r="Q7" i="3"/>
  <c r="P8" i="3"/>
  <c r="Q8" i="3"/>
  <c r="P9" i="3"/>
  <c r="Q9" i="3"/>
  <c r="P10" i="3"/>
  <c r="Q10" i="3"/>
  <c r="P11" i="3"/>
  <c r="Q11" i="3"/>
  <c r="P12" i="3"/>
  <c r="Q12" i="3"/>
  <c r="P13" i="3"/>
  <c r="Q13" i="3"/>
  <c r="P14" i="3"/>
  <c r="Q14" i="3"/>
  <c r="P15" i="3"/>
  <c r="Q15" i="3"/>
  <c r="P16" i="3"/>
  <c r="Q16" i="3"/>
  <c r="P17" i="3"/>
  <c r="Q17" i="3"/>
  <c r="P18" i="3"/>
  <c r="Q18" i="3"/>
  <c r="P19" i="3"/>
  <c r="Q19" i="3"/>
  <c r="Q2" i="3"/>
  <c r="P2" i="3"/>
  <c r="L15" i="2"/>
  <c r="M15" i="2"/>
  <c r="N15" i="2"/>
  <c r="O15" i="2"/>
  <c r="P15" i="2"/>
  <c r="Q15" i="2"/>
  <c r="L16" i="2"/>
  <c r="M16" i="2"/>
  <c r="N16" i="2"/>
  <c r="O16" i="2"/>
  <c r="P16" i="2"/>
  <c r="Q16" i="2"/>
  <c r="L17" i="2"/>
  <c r="M17" i="2"/>
  <c r="N17" i="2"/>
  <c r="O17" i="2"/>
  <c r="P17" i="2"/>
  <c r="Q17" i="2"/>
  <c r="L18" i="2"/>
  <c r="M18" i="2"/>
  <c r="N18" i="2"/>
  <c r="O18" i="2"/>
  <c r="P18" i="2"/>
  <c r="Q18" i="2"/>
  <c r="L19" i="2"/>
  <c r="M19" i="2"/>
  <c r="N19" i="2"/>
  <c r="O19" i="2"/>
  <c r="P19" i="2"/>
  <c r="Q19" i="2"/>
  <c r="L20" i="2"/>
  <c r="M20" i="2"/>
  <c r="N20" i="2"/>
  <c r="O20" i="2"/>
  <c r="P20" i="2"/>
  <c r="Q20" i="2"/>
  <c r="L21" i="2"/>
  <c r="M21" i="2"/>
  <c r="N21" i="2"/>
  <c r="O21" i="2"/>
  <c r="P21" i="2"/>
  <c r="Q21" i="2"/>
  <c r="L22" i="2"/>
  <c r="M22" i="2"/>
  <c r="N22" i="2"/>
  <c r="O22" i="2"/>
  <c r="P22" i="2"/>
  <c r="Q22" i="2"/>
  <c r="L23" i="2"/>
  <c r="M23" i="2"/>
  <c r="N23" i="2"/>
  <c r="O23" i="2"/>
  <c r="P23" i="2"/>
  <c r="Q23" i="2"/>
  <c r="L24" i="2"/>
  <c r="M24" i="2"/>
  <c r="N24" i="2"/>
  <c r="O24" i="2"/>
  <c r="P24" i="2"/>
  <c r="S24" i="2" s="1"/>
  <c r="Q24" i="2"/>
  <c r="L25" i="2"/>
  <c r="M25" i="2"/>
  <c r="N25" i="2"/>
  <c r="O25" i="2"/>
  <c r="P25" i="2"/>
  <c r="Q25" i="2"/>
  <c r="L26" i="2"/>
  <c r="M26" i="2"/>
  <c r="N26" i="2"/>
  <c r="O26" i="2"/>
  <c r="P26" i="2"/>
  <c r="Q26" i="2"/>
  <c r="L27" i="2"/>
  <c r="M27" i="2"/>
  <c r="N27" i="2"/>
  <c r="O27" i="2"/>
  <c r="P27" i="2"/>
  <c r="Q27" i="2"/>
  <c r="L28" i="2"/>
  <c r="M28" i="2"/>
  <c r="N28" i="2"/>
  <c r="O28" i="2"/>
  <c r="P28" i="2"/>
  <c r="Q28" i="2"/>
  <c r="P3" i="2"/>
  <c r="Q3" i="2"/>
  <c r="P4" i="2"/>
  <c r="Q4" i="2"/>
  <c r="P5" i="2"/>
  <c r="Q5" i="2"/>
  <c r="P6" i="2"/>
  <c r="Q6" i="2"/>
  <c r="P7" i="2"/>
  <c r="Q7" i="2"/>
  <c r="P8" i="2"/>
  <c r="Q8" i="2"/>
  <c r="P9" i="2"/>
  <c r="Q9" i="2"/>
  <c r="P10" i="2"/>
  <c r="Q10" i="2"/>
  <c r="P11" i="2"/>
  <c r="Q11" i="2"/>
  <c r="P12" i="2"/>
  <c r="Q12" i="2"/>
  <c r="P13" i="2"/>
  <c r="Q13" i="2"/>
  <c r="P14" i="2"/>
  <c r="Q14" i="2"/>
  <c r="Q2" i="2"/>
  <c r="P2" i="2"/>
  <c r="S34" i="3" l="1"/>
  <c r="R32" i="3"/>
  <c r="S30" i="3"/>
  <c r="S21" i="3"/>
  <c r="S33" i="3"/>
  <c r="S29" i="3"/>
  <c r="S22" i="3"/>
  <c r="S35" i="3"/>
  <c r="S31" i="3"/>
  <c r="S36" i="3"/>
  <c r="S23" i="2"/>
  <c r="S18" i="2"/>
  <c r="S25" i="3"/>
  <c r="S26" i="3"/>
  <c r="R24" i="3"/>
  <c r="R20" i="3"/>
  <c r="S16" i="2"/>
  <c r="S32" i="3"/>
  <c r="R30" i="3"/>
  <c r="S27" i="3"/>
  <c r="S23" i="3"/>
  <c r="S26" i="2"/>
  <c r="S22" i="2"/>
  <c r="R22" i="3"/>
  <c r="S21" i="2"/>
  <c r="S15" i="2"/>
  <c r="R25" i="3"/>
  <c r="S28" i="2"/>
  <c r="S20" i="2"/>
  <c r="R34" i="3"/>
  <c r="R26" i="3"/>
  <c r="S19" i="2"/>
  <c r="R35" i="3"/>
  <c r="R27" i="3"/>
  <c r="R36" i="3"/>
  <c r="R28" i="3"/>
  <c r="R33" i="3"/>
  <c r="R29" i="3"/>
  <c r="R21" i="3"/>
  <c r="S27" i="2"/>
  <c r="S25" i="2"/>
  <c r="S17" i="2"/>
  <c r="R31" i="3"/>
  <c r="R23" i="3"/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O36" i="5"/>
  <c r="N36" i="5"/>
  <c r="M36" i="5"/>
  <c r="L36" i="5"/>
  <c r="O35" i="5"/>
  <c r="N35" i="5"/>
  <c r="M35" i="5"/>
  <c r="L35" i="5"/>
  <c r="O34" i="5"/>
  <c r="N34" i="5"/>
  <c r="M34" i="5"/>
  <c r="L34" i="5"/>
  <c r="O33" i="5"/>
  <c r="N33" i="5"/>
  <c r="M33" i="5"/>
  <c r="L33" i="5"/>
  <c r="O32" i="5"/>
  <c r="N32" i="5"/>
  <c r="M32" i="5"/>
  <c r="L32" i="5"/>
  <c r="O31" i="5"/>
  <c r="N31" i="5"/>
  <c r="M31" i="5"/>
  <c r="L31" i="5"/>
  <c r="O30" i="5"/>
  <c r="N30" i="5"/>
  <c r="M30" i="5"/>
  <c r="L30" i="5"/>
  <c r="O29" i="5"/>
  <c r="N29" i="5"/>
  <c r="M29" i="5"/>
  <c r="L29" i="5"/>
  <c r="O28" i="5"/>
  <c r="N28" i="5"/>
  <c r="M28" i="5"/>
  <c r="L28" i="5"/>
  <c r="O27" i="5"/>
  <c r="N27" i="5"/>
  <c r="M27" i="5"/>
  <c r="L27" i="5"/>
  <c r="O26" i="5"/>
  <c r="N26" i="5"/>
  <c r="M26" i="5"/>
  <c r="L26" i="5"/>
  <c r="O25" i="5"/>
  <c r="N25" i="5"/>
  <c r="M25" i="5"/>
  <c r="L25" i="5"/>
  <c r="O24" i="5"/>
  <c r="N24" i="5"/>
  <c r="M24" i="5"/>
  <c r="L24" i="5"/>
  <c r="O23" i="5"/>
  <c r="N23" i="5"/>
  <c r="M23" i="5"/>
  <c r="L23" i="5"/>
  <c r="O22" i="5"/>
  <c r="N22" i="5"/>
  <c r="M22" i="5"/>
  <c r="L22" i="5"/>
  <c r="S21" i="5"/>
  <c r="O21" i="5"/>
  <c r="N21" i="5"/>
  <c r="M21" i="5"/>
  <c r="L21" i="5"/>
  <c r="S20" i="5"/>
  <c r="O20" i="5"/>
  <c r="N20" i="5"/>
  <c r="M20" i="5"/>
  <c r="L20" i="5"/>
  <c r="S19" i="5"/>
  <c r="O19" i="5"/>
  <c r="N19" i="5"/>
  <c r="M19" i="5"/>
  <c r="L19" i="5"/>
  <c r="S18" i="5"/>
  <c r="O18" i="5"/>
  <c r="N18" i="5"/>
  <c r="M18" i="5"/>
  <c r="L18" i="5"/>
  <c r="S17" i="5"/>
  <c r="O17" i="5"/>
  <c r="N17" i="5"/>
  <c r="M17" i="5"/>
  <c r="L17" i="5"/>
  <c r="S16" i="5"/>
  <c r="O16" i="5"/>
  <c r="N16" i="5"/>
  <c r="M16" i="5"/>
  <c r="L16" i="5"/>
  <c r="S15" i="5"/>
  <c r="O15" i="5"/>
  <c r="N15" i="5"/>
  <c r="M15" i="5"/>
  <c r="L15" i="5"/>
  <c r="S14" i="5"/>
  <c r="O14" i="5"/>
  <c r="N14" i="5"/>
  <c r="M14" i="5"/>
  <c r="L14" i="5"/>
  <c r="S13" i="5"/>
  <c r="O13" i="5"/>
  <c r="N13" i="5"/>
  <c r="M13" i="5"/>
  <c r="L13" i="5"/>
  <c r="S12" i="5"/>
  <c r="O12" i="5"/>
  <c r="N12" i="5"/>
  <c r="M12" i="5"/>
  <c r="L12" i="5"/>
  <c r="S11" i="5"/>
  <c r="O11" i="5"/>
  <c r="N11" i="5"/>
  <c r="M11" i="5"/>
  <c r="L11" i="5"/>
  <c r="S10" i="5"/>
  <c r="O10" i="5"/>
  <c r="N10" i="5"/>
  <c r="M10" i="5"/>
  <c r="L10" i="5"/>
  <c r="S9" i="5"/>
  <c r="O9" i="5"/>
  <c r="N9" i="5"/>
  <c r="M9" i="5"/>
  <c r="L9" i="5"/>
  <c r="S8" i="5"/>
  <c r="O8" i="5"/>
  <c r="N8" i="5"/>
  <c r="M8" i="5"/>
  <c r="L8" i="5"/>
  <c r="S7" i="5"/>
  <c r="O7" i="5"/>
  <c r="N7" i="5"/>
  <c r="M7" i="5"/>
  <c r="L7" i="5"/>
  <c r="S6" i="5"/>
  <c r="O6" i="5"/>
  <c r="N6" i="5"/>
  <c r="M6" i="5"/>
  <c r="L6" i="5"/>
  <c r="S5" i="5"/>
  <c r="O5" i="5"/>
  <c r="N5" i="5"/>
  <c r="M5" i="5"/>
  <c r="L5" i="5"/>
  <c r="S4" i="5"/>
  <c r="O4" i="5"/>
  <c r="N4" i="5"/>
  <c r="M4" i="5"/>
  <c r="L4" i="5"/>
  <c r="S3" i="5"/>
  <c r="O3" i="5"/>
  <c r="N3" i="5"/>
  <c r="M3" i="5"/>
  <c r="L3" i="5"/>
  <c r="S2" i="5"/>
  <c r="R3" i="1" s="1"/>
  <c r="O2" i="5"/>
  <c r="N2" i="5"/>
  <c r="M2" i="5"/>
  <c r="L2" i="5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R6" i="5" l="1"/>
  <c r="R14" i="5"/>
  <c r="R2" i="5"/>
  <c r="Q3" i="1" s="1"/>
  <c r="R10" i="5"/>
  <c r="R18" i="5"/>
  <c r="R3" i="5"/>
  <c r="R11" i="5"/>
  <c r="R19" i="5"/>
  <c r="R8" i="5"/>
  <c r="R16" i="5"/>
  <c r="R5" i="5"/>
  <c r="R13" i="5"/>
  <c r="R21" i="5"/>
  <c r="R7" i="5"/>
  <c r="R15" i="5"/>
  <c r="R4" i="5"/>
  <c r="R12" i="5"/>
  <c r="R20" i="5"/>
  <c r="R9" i="5"/>
  <c r="R17" i="5"/>
  <c r="R22" i="5"/>
  <c r="S22" i="5"/>
  <c r="R23" i="5"/>
  <c r="S23" i="5"/>
  <c r="R24" i="5"/>
  <c r="S24" i="5"/>
  <c r="R25" i="5"/>
  <c r="S25" i="5"/>
  <c r="R26" i="5"/>
  <c r="S26" i="5"/>
  <c r="R27" i="5"/>
  <c r="S27" i="5"/>
  <c r="R28" i="5"/>
  <c r="S28" i="5"/>
  <c r="R29" i="5"/>
  <c r="S29" i="5"/>
  <c r="R30" i="5"/>
  <c r="S30" i="5"/>
  <c r="R31" i="5"/>
  <c r="S31" i="5"/>
  <c r="R32" i="5"/>
  <c r="S32" i="5"/>
  <c r="R33" i="5"/>
  <c r="S33" i="5"/>
  <c r="R34" i="5"/>
  <c r="S34" i="5"/>
  <c r="R35" i="5"/>
  <c r="S35" i="5"/>
  <c r="R36" i="5"/>
  <c r="S36" i="5"/>
  <c r="Q36" i="9"/>
  <c r="P36" i="9"/>
  <c r="O36" i="9"/>
  <c r="N36" i="9"/>
  <c r="M36" i="9"/>
  <c r="L36" i="9"/>
  <c r="R36" i="9" s="1"/>
  <c r="Q35" i="9"/>
  <c r="P35" i="9"/>
  <c r="O35" i="9"/>
  <c r="N35" i="9"/>
  <c r="M35" i="9"/>
  <c r="L35" i="9"/>
  <c r="Q34" i="9"/>
  <c r="P34" i="9"/>
  <c r="O34" i="9"/>
  <c r="N34" i="9"/>
  <c r="M34" i="9"/>
  <c r="L34" i="9"/>
  <c r="Q33" i="9"/>
  <c r="P33" i="9"/>
  <c r="O33" i="9"/>
  <c r="N33" i="9"/>
  <c r="M33" i="9"/>
  <c r="L33" i="9"/>
  <c r="Q32" i="9"/>
  <c r="P32" i="9"/>
  <c r="O32" i="9"/>
  <c r="N32" i="9"/>
  <c r="M32" i="9"/>
  <c r="L32" i="9"/>
  <c r="R32" i="9" s="1"/>
  <c r="Q31" i="9"/>
  <c r="P31" i="9"/>
  <c r="O31" i="9"/>
  <c r="N31" i="9"/>
  <c r="M31" i="9"/>
  <c r="L31" i="9"/>
  <c r="Q30" i="9"/>
  <c r="P30" i="9"/>
  <c r="O30" i="9"/>
  <c r="N30" i="9"/>
  <c r="M30" i="9"/>
  <c r="L30" i="9"/>
  <c r="Q29" i="9"/>
  <c r="P29" i="9"/>
  <c r="O29" i="9"/>
  <c r="N29" i="9"/>
  <c r="M29" i="9"/>
  <c r="L29" i="9"/>
  <c r="Q28" i="9"/>
  <c r="P28" i="9"/>
  <c r="S28" i="9" s="1"/>
  <c r="O28" i="9"/>
  <c r="N28" i="9"/>
  <c r="M28" i="9"/>
  <c r="L28" i="9"/>
  <c r="R28" i="9" s="1"/>
  <c r="Q27" i="9"/>
  <c r="P27" i="9"/>
  <c r="O27" i="9"/>
  <c r="N27" i="9"/>
  <c r="M27" i="9"/>
  <c r="L27" i="9"/>
  <c r="Q26" i="9"/>
  <c r="P26" i="9"/>
  <c r="S26" i="9" s="1"/>
  <c r="O26" i="9"/>
  <c r="N26" i="9"/>
  <c r="M26" i="9"/>
  <c r="L26" i="9"/>
  <c r="Q25" i="9"/>
  <c r="P25" i="9"/>
  <c r="O25" i="9"/>
  <c r="N25" i="9"/>
  <c r="M25" i="9"/>
  <c r="L25" i="9"/>
  <c r="Q24" i="9"/>
  <c r="P24" i="9"/>
  <c r="S24" i="9" s="1"/>
  <c r="O24" i="9"/>
  <c r="N24" i="9"/>
  <c r="M24" i="9"/>
  <c r="L24" i="9"/>
  <c r="R24" i="9" s="1"/>
  <c r="Q23" i="9"/>
  <c r="P23" i="9"/>
  <c r="O23" i="9"/>
  <c r="N23" i="9"/>
  <c r="M23" i="9"/>
  <c r="L23" i="9"/>
  <c r="Q22" i="9"/>
  <c r="P22" i="9"/>
  <c r="S22" i="9" s="1"/>
  <c r="O22" i="9"/>
  <c r="N22" i="9"/>
  <c r="M22" i="9"/>
  <c r="L22" i="9"/>
  <c r="Q21" i="9"/>
  <c r="P21" i="9"/>
  <c r="O21" i="9"/>
  <c r="N21" i="9"/>
  <c r="M21" i="9"/>
  <c r="L21" i="9"/>
  <c r="Q20" i="9"/>
  <c r="P20" i="9"/>
  <c r="S20" i="9" s="1"/>
  <c r="O20" i="9"/>
  <c r="N20" i="9"/>
  <c r="M20" i="9"/>
  <c r="L20" i="9"/>
  <c r="R20" i="9" s="1"/>
  <c r="Q19" i="9"/>
  <c r="P19" i="9"/>
  <c r="O19" i="9"/>
  <c r="N19" i="9"/>
  <c r="M19" i="9"/>
  <c r="L19" i="9"/>
  <c r="Q18" i="9"/>
  <c r="P18" i="9"/>
  <c r="S18" i="9" s="1"/>
  <c r="O18" i="9"/>
  <c r="N18" i="9"/>
  <c r="M18" i="9"/>
  <c r="L18" i="9"/>
  <c r="Q17" i="9"/>
  <c r="P17" i="9"/>
  <c r="O17" i="9"/>
  <c r="N17" i="9"/>
  <c r="M17" i="9"/>
  <c r="L17" i="9"/>
  <c r="Q16" i="9"/>
  <c r="P16" i="9"/>
  <c r="S16" i="9" s="1"/>
  <c r="O16" i="9"/>
  <c r="N16" i="9"/>
  <c r="M16" i="9"/>
  <c r="L16" i="9"/>
  <c r="R16" i="9" s="1"/>
  <c r="Q15" i="9"/>
  <c r="P15" i="9"/>
  <c r="O15" i="9"/>
  <c r="N15" i="9"/>
  <c r="M15" i="9"/>
  <c r="L15" i="9"/>
  <c r="Q14" i="9"/>
  <c r="P14" i="9"/>
  <c r="S14" i="9" s="1"/>
  <c r="O14" i="9"/>
  <c r="N14" i="9"/>
  <c r="M14" i="9"/>
  <c r="L14" i="9"/>
  <c r="Q13" i="9"/>
  <c r="P13" i="9"/>
  <c r="O13" i="9"/>
  <c r="N13" i="9"/>
  <c r="M13" i="9"/>
  <c r="L13" i="9"/>
  <c r="Q12" i="9"/>
  <c r="P12" i="9"/>
  <c r="S12" i="9" s="1"/>
  <c r="O12" i="9"/>
  <c r="N12" i="9"/>
  <c r="M12" i="9"/>
  <c r="L12" i="9"/>
  <c r="R12" i="9" s="1"/>
  <c r="Q11" i="9"/>
  <c r="P11" i="9"/>
  <c r="O11" i="9"/>
  <c r="N11" i="9"/>
  <c r="M11" i="9"/>
  <c r="L11" i="9"/>
  <c r="Q10" i="9"/>
  <c r="P10" i="9"/>
  <c r="S10" i="9" s="1"/>
  <c r="O10" i="9"/>
  <c r="N10" i="9"/>
  <c r="M10" i="9"/>
  <c r="L10" i="9"/>
  <c r="Q9" i="9"/>
  <c r="P9" i="9"/>
  <c r="O9" i="9"/>
  <c r="N9" i="9"/>
  <c r="M9" i="9"/>
  <c r="L9" i="9"/>
  <c r="Q8" i="9"/>
  <c r="P8" i="9"/>
  <c r="S8" i="9" s="1"/>
  <c r="O8" i="9"/>
  <c r="N8" i="9"/>
  <c r="M8" i="9"/>
  <c r="L8" i="9"/>
  <c r="R8" i="9" s="1"/>
  <c r="Q7" i="9"/>
  <c r="P7" i="9"/>
  <c r="O7" i="9"/>
  <c r="N7" i="9"/>
  <c r="M7" i="9"/>
  <c r="L7" i="9"/>
  <c r="Q6" i="9"/>
  <c r="P6" i="9"/>
  <c r="S6" i="9" s="1"/>
  <c r="O6" i="9"/>
  <c r="N6" i="9"/>
  <c r="M6" i="9"/>
  <c r="L6" i="9"/>
  <c r="Q5" i="9"/>
  <c r="P5" i="9"/>
  <c r="O5" i="9"/>
  <c r="N5" i="9"/>
  <c r="M5" i="9"/>
  <c r="L5" i="9"/>
  <c r="Q4" i="9"/>
  <c r="P4" i="9"/>
  <c r="S4" i="9" s="1"/>
  <c r="O4" i="9"/>
  <c r="N4" i="9"/>
  <c r="M4" i="9"/>
  <c r="L4" i="9"/>
  <c r="R4" i="9" s="1"/>
  <c r="Q3" i="9"/>
  <c r="P3" i="9"/>
  <c r="O3" i="9"/>
  <c r="N3" i="9"/>
  <c r="M3" i="9"/>
  <c r="L3" i="9"/>
  <c r="Q2" i="9"/>
  <c r="P2" i="9"/>
  <c r="S2" i="9" s="1"/>
  <c r="O2" i="9"/>
  <c r="N2" i="9"/>
  <c r="M2" i="9"/>
  <c r="L2" i="9"/>
  <c r="C2" i="9"/>
  <c r="Q36" i="8"/>
  <c r="P36" i="8"/>
  <c r="S36" i="8" s="1"/>
  <c r="O36" i="8"/>
  <c r="N36" i="8"/>
  <c r="M36" i="8"/>
  <c r="L36" i="8"/>
  <c r="Q35" i="8"/>
  <c r="P35" i="8"/>
  <c r="O35" i="8"/>
  <c r="N35" i="8"/>
  <c r="M35" i="8"/>
  <c r="L35" i="8"/>
  <c r="Q34" i="8"/>
  <c r="P34" i="8"/>
  <c r="O34" i="8"/>
  <c r="N34" i="8"/>
  <c r="M34" i="8"/>
  <c r="L34" i="8"/>
  <c r="Q33" i="8"/>
  <c r="S33" i="8" s="1"/>
  <c r="P33" i="8"/>
  <c r="O33" i="8"/>
  <c r="N33" i="8"/>
  <c r="M33" i="8"/>
  <c r="L33" i="8"/>
  <c r="Q32" i="8"/>
  <c r="P32" i="8"/>
  <c r="S32" i="8" s="1"/>
  <c r="O32" i="8"/>
  <c r="N32" i="8"/>
  <c r="M32" i="8"/>
  <c r="L32" i="8"/>
  <c r="Q31" i="8"/>
  <c r="P31" i="8"/>
  <c r="O31" i="8"/>
  <c r="N31" i="8"/>
  <c r="M31" i="8"/>
  <c r="L31" i="8"/>
  <c r="Q30" i="8"/>
  <c r="P30" i="8"/>
  <c r="O30" i="8"/>
  <c r="N30" i="8"/>
  <c r="M30" i="8"/>
  <c r="L30" i="8"/>
  <c r="Q29" i="8"/>
  <c r="S29" i="8" s="1"/>
  <c r="P29" i="8"/>
  <c r="O29" i="8"/>
  <c r="N29" i="8"/>
  <c r="M29" i="8"/>
  <c r="L29" i="8"/>
  <c r="Q28" i="8"/>
  <c r="P28" i="8"/>
  <c r="S28" i="8" s="1"/>
  <c r="O28" i="8"/>
  <c r="N28" i="8"/>
  <c r="M28" i="8"/>
  <c r="L28" i="8"/>
  <c r="Q27" i="8"/>
  <c r="P27" i="8"/>
  <c r="O27" i="8"/>
  <c r="N27" i="8"/>
  <c r="M27" i="8"/>
  <c r="L27" i="8"/>
  <c r="Q26" i="8"/>
  <c r="P26" i="8"/>
  <c r="O26" i="8"/>
  <c r="N26" i="8"/>
  <c r="M26" i="8"/>
  <c r="L26" i="8"/>
  <c r="Q25" i="8"/>
  <c r="S25" i="8" s="1"/>
  <c r="P25" i="8"/>
  <c r="O25" i="8"/>
  <c r="N25" i="8"/>
  <c r="M25" i="8"/>
  <c r="L25" i="8"/>
  <c r="Q24" i="8"/>
  <c r="P24" i="8"/>
  <c r="S24" i="8" s="1"/>
  <c r="O24" i="8"/>
  <c r="N24" i="8"/>
  <c r="M24" i="8"/>
  <c r="L24" i="8"/>
  <c r="Q23" i="8"/>
  <c r="P23" i="8"/>
  <c r="O23" i="8"/>
  <c r="N23" i="8"/>
  <c r="M23" i="8"/>
  <c r="L23" i="8"/>
  <c r="Q22" i="8"/>
  <c r="P22" i="8"/>
  <c r="O22" i="8"/>
  <c r="N22" i="8"/>
  <c r="M22" i="8"/>
  <c r="L22" i="8"/>
  <c r="Q21" i="8"/>
  <c r="S21" i="8" s="1"/>
  <c r="P21" i="8"/>
  <c r="O21" i="8"/>
  <c r="N21" i="8"/>
  <c r="M21" i="8"/>
  <c r="L21" i="8"/>
  <c r="Q20" i="8"/>
  <c r="P20" i="8"/>
  <c r="S20" i="8" s="1"/>
  <c r="O20" i="8"/>
  <c r="N20" i="8"/>
  <c r="M20" i="8"/>
  <c r="L20" i="8"/>
  <c r="Q19" i="8"/>
  <c r="P19" i="8"/>
  <c r="O19" i="8"/>
  <c r="N19" i="8"/>
  <c r="M19" i="8"/>
  <c r="L19" i="8"/>
  <c r="Q18" i="8"/>
  <c r="P18" i="8"/>
  <c r="O18" i="8"/>
  <c r="N18" i="8"/>
  <c r="M18" i="8"/>
  <c r="L18" i="8"/>
  <c r="Q17" i="8"/>
  <c r="S17" i="8" s="1"/>
  <c r="P17" i="8"/>
  <c r="O17" i="8"/>
  <c r="N17" i="8"/>
  <c r="M17" i="8"/>
  <c r="L17" i="8"/>
  <c r="Q16" i="8"/>
  <c r="P16" i="8"/>
  <c r="S16" i="8" s="1"/>
  <c r="O16" i="8"/>
  <c r="N16" i="8"/>
  <c r="M16" i="8"/>
  <c r="L16" i="8"/>
  <c r="Q15" i="8"/>
  <c r="P15" i="8"/>
  <c r="O15" i="8"/>
  <c r="N15" i="8"/>
  <c r="M15" i="8"/>
  <c r="L15" i="8"/>
  <c r="Q14" i="8"/>
  <c r="P14" i="8"/>
  <c r="O14" i="8"/>
  <c r="N14" i="8"/>
  <c r="M14" i="8"/>
  <c r="L14" i="8"/>
  <c r="Q13" i="8"/>
  <c r="S13" i="8" s="1"/>
  <c r="P13" i="8"/>
  <c r="O13" i="8"/>
  <c r="N13" i="8"/>
  <c r="M13" i="8"/>
  <c r="L13" i="8"/>
  <c r="Q12" i="8"/>
  <c r="P12" i="8"/>
  <c r="S12" i="8" s="1"/>
  <c r="O12" i="8"/>
  <c r="N12" i="8"/>
  <c r="M12" i="8"/>
  <c r="L12" i="8"/>
  <c r="Q11" i="8"/>
  <c r="P11" i="8"/>
  <c r="O11" i="8"/>
  <c r="N11" i="8"/>
  <c r="M11" i="8"/>
  <c r="L11" i="8"/>
  <c r="Q10" i="8"/>
  <c r="P10" i="8"/>
  <c r="O10" i="8"/>
  <c r="N10" i="8"/>
  <c r="M10" i="8"/>
  <c r="L10" i="8"/>
  <c r="Q9" i="8"/>
  <c r="S9" i="8" s="1"/>
  <c r="P9" i="8"/>
  <c r="O9" i="8"/>
  <c r="N9" i="8"/>
  <c r="M9" i="8"/>
  <c r="L9" i="8"/>
  <c r="Q8" i="8"/>
  <c r="P8" i="8"/>
  <c r="S8" i="8" s="1"/>
  <c r="O8" i="8"/>
  <c r="N8" i="8"/>
  <c r="M8" i="8"/>
  <c r="L8" i="8"/>
  <c r="Q7" i="8"/>
  <c r="P7" i="8"/>
  <c r="O7" i="8"/>
  <c r="N7" i="8"/>
  <c r="M7" i="8"/>
  <c r="L7" i="8"/>
  <c r="Q6" i="8"/>
  <c r="P6" i="8"/>
  <c r="O6" i="8"/>
  <c r="N6" i="8"/>
  <c r="M6" i="8"/>
  <c r="L6" i="8"/>
  <c r="Q5" i="8"/>
  <c r="S5" i="8" s="1"/>
  <c r="P5" i="8"/>
  <c r="O5" i="8"/>
  <c r="N5" i="8"/>
  <c r="M5" i="8"/>
  <c r="L5" i="8"/>
  <c r="Q4" i="8"/>
  <c r="P4" i="8"/>
  <c r="S4" i="8" s="1"/>
  <c r="O4" i="8"/>
  <c r="N4" i="8"/>
  <c r="M4" i="8"/>
  <c r="L4" i="8"/>
  <c r="Q3" i="8"/>
  <c r="P3" i="8"/>
  <c r="O3" i="8"/>
  <c r="N3" i="8"/>
  <c r="M3" i="8"/>
  <c r="L3" i="8"/>
  <c r="Q2" i="8"/>
  <c r="P2" i="8"/>
  <c r="O2" i="8"/>
  <c r="N2" i="8"/>
  <c r="M2" i="8"/>
  <c r="L2" i="8"/>
  <c r="C2" i="8"/>
  <c r="Q36" i="7"/>
  <c r="P36" i="7"/>
  <c r="O36" i="7"/>
  <c r="N36" i="7"/>
  <c r="M36" i="7"/>
  <c r="L36" i="7"/>
  <c r="Q35" i="7"/>
  <c r="P35" i="7"/>
  <c r="O35" i="7"/>
  <c r="N35" i="7"/>
  <c r="M35" i="7"/>
  <c r="L35" i="7"/>
  <c r="Q34" i="7"/>
  <c r="P34" i="7"/>
  <c r="O34" i="7"/>
  <c r="N34" i="7"/>
  <c r="M34" i="7"/>
  <c r="L34" i="7"/>
  <c r="Q33" i="7"/>
  <c r="P33" i="7"/>
  <c r="O33" i="7"/>
  <c r="N33" i="7"/>
  <c r="M33" i="7"/>
  <c r="L33" i="7"/>
  <c r="R33" i="7" s="1"/>
  <c r="Q32" i="7"/>
  <c r="P32" i="7"/>
  <c r="O32" i="7"/>
  <c r="N32" i="7"/>
  <c r="M32" i="7"/>
  <c r="L32" i="7"/>
  <c r="Q31" i="7"/>
  <c r="P31" i="7"/>
  <c r="O31" i="7"/>
  <c r="N31" i="7"/>
  <c r="M31" i="7"/>
  <c r="L31" i="7"/>
  <c r="Q30" i="7"/>
  <c r="P30" i="7"/>
  <c r="O30" i="7"/>
  <c r="N30" i="7"/>
  <c r="M30" i="7"/>
  <c r="L30" i="7"/>
  <c r="Q29" i="7"/>
  <c r="P29" i="7"/>
  <c r="O29" i="7"/>
  <c r="N29" i="7"/>
  <c r="M29" i="7"/>
  <c r="L29" i="7"/>
  <c r="Q28" i="7"/>
  <c r="P28" i="7"/>
  <c r="O28" i="7"/>
  <c r="N28" i="7"/>
  <c r="M28" i="7"/>
  <c r="L28" i="7"/>
  <c r="Q27" i="7"/>
  <c r="P27" i="7"/>
  <c r="O27" i="7"/>
  <c r="N27" i="7"/>
  <c r="M27" i="7"/>
  <c r="L27" i="7"/>
  <c r="Q26" i="7"/>
  <c r="P26" i="7"/>
  <c r="O26" i="7"/>
  <c r="N26" i="7"/>
  <c r="M26" i="7"/>
  <c r="L26" i="7"/>
  <c r="Q25" i="7"/>
  <c r="P25" i="7"/>
  <c r="O25" i="7"/>
  <c r="N25" i="7"/>
  <c r="M25" i="7"/>
  <c r="L25" i="7"/>
  <c r="Q24" i="7"/>
  <c r="P24" i="7"/>
  <c r="O24" i="7"/>
  <c r="N24" i="7"/>
  <c r="M24" i="7"/>
  <c r="L24" i="7"/>
  <c r="Q23" i="7"/>
  <c r="P23" i="7"/>
  <c r="O23" i="7"/>
  <c r="N23" i="7"/>
  <c r="M23" i="7"/>
  <c r="L23" i="7"/>
  <c r="Q22" i="7"/>
  <c r="P22" i="7"/>
  <c r="O22" i="7"/>
  <c r="N22" i="7"/>
  <c r="M22" i="7"/>
  <c r="L22" i="7"/>
  <c r="Q21" i="7"/>
  <c r="P21" i="7"/>
  <c r="O21" i="7"/>
  <c r="N21" i="7"/>
  <c r="M21" i="7"/>
  <c r="L21" i="7"/>
  <c r="Q20" i="7"/>
  <c r="P20" i="7"/>
  <c r="O20" i="7"/>
  <c r="N20" i="7"/>
  <c r="M20" i="7"/>
  <c r="L20" i="7"/>
  <c r="Q19" i="7"/>
  <c r="P19" i="7"/>
  <c r="O19" i="7"/>
  <c r="N19" i="7"/>
  <c r="M19" i="7"/>
  <c r="L19" i="7"/>
  <c r="Q18" i="7"/>
  <c r="P18" i="7"/>
  <c r="O18" i="7"/>
  <c r="N18" i="7"/>
  <c r="M18" i="7"/>
  <c r="L18" i="7"/>
  <c r="Q17" i="7"/>
  <c r="P17" i="7"/>
  <c r="O17" i="7"/>
  <c r="N17" i="7"/>
  <c r="M17" i="7"/>
  <c r="L17" i="7"/>
  <c r="Q16" i="7"/>
  <c r="P16" i="7"/>
  <c r="O16" i="7"/>
  <c r="N16" i="7"/>
  <c r="M16" i="7"/>
  <c r="L16" i="7"/>
  <c r="Q15" i="7"/>
  <c r="P15" i="7"/>
  <c r="O15" i="7"/>
  <c r="N15" i="7"/>
  <c r="M15" i="7"/>
  <c r="L15" i="7"/>
  <c r="Q14" i="7"/>
  <c r="P14" i="7"/>
  <c r="O14" i="7"/>
  <c r="N14" i="7"/>
  <c r="M14" i="7"/>
  <c r="L14" i="7"/>
  <c r="Q13" i="7"/>
  <c r="P13" i="7"/>
  <c r="O13" i="7"/>
  <c r="N13" i="7"/>
  <c r="M13" i="7"/>
  <c r="L13" i="7"/>
  <c r="Q12" i="7"/>
  <c r="P12" i="7"/>
  <c r="O12" i="7"/>
  <c r="N12" i="7"/>
  <c r="M12" i="7"/>
  <c r="L12" i="7"/>
  <c r="Q11" i="7"/>
  <c r="P11" i="7"/>
  <c r="O11" i="7"/>
  <c r="N11" i="7"/>
  <c r="M11" i="7"/>
  <c r="L11" i="7"/>
  <c r="Q10" i="7"/>
  <c r="P10" i="7"/>
  <c r="O10" i="7"/>
  <c r="N10" i="7"/>
  <c r="M10" i="7"/>
  <c r="L10" i="7"/>
  <c r="Q9" i="7"/>
  <c r="P9" i="7"/>
  <c r="O9" i="7"/>
  <c r="N9" i="7"/>
  <c r="M9" i="7"/>
  <c r="L9" i="7"/>
  <c r="Q8" i="7"/>
  <c r="P8" i="7"/>
  <c r="O8" i="7"/>
  <c r="N8" i="7"/>
  <c r="M8" i="7"/>
  <c r="L8" i="7"/>
  <c r="Q7" i="7"/>
  <c r="P7" i="7"/>
  <c r="O7" i="7"/>
  <c r="N7" i="7"/>
  <c r="M7" i="7"/>
  <c r="L7" i="7"/>
  <c r="Q6" i="7"/>
  <c r="P6" i="7"/>
  <c r="O6" i="7"/>
  <c r="N6" i="7"/>
  <c r="M6" i="7"/>
  <c r="L6" i="7"/>
  <c r="Q5" i="7"/>
  <c r="P5" i="7"/>
  <c r="O5" i="7"/>
  <c r="N5" i="7"/>
  <c r="M5" i="7"/>
  <c r="L5" i="7"/>
  <c r="Q4" i="7"/>
  <c r="P4" i="7"/>
  <c r="O4" i="7"/>
  <c r="N4" i="7"/>
  <c r="M4" i="7"/>
  <c r="L4" i="7"/>
  <c r="Q3" i="7"/>
  <c r="P3" i="7"/>
  <c r="O3" i="7"/>
  <c r="N3" i="7"/>
  <c r="M3" i="7"/>
  <c r="L3" i="7"/>
  <c r="Q2" i="7"/>
  <c r="P2" i="7"/>
  <c r="O2" i="7"/>
  <c r="N2" i="7"/>
  <c r="M2" i="7"/>
  <c r="L2" i="7"/>
  <c r="C2" i="7"/>
  <c r="L30" i="6"/>
  <c r="M30" i="6"/>
  <c r="N30" i="6"/>
  <c r="O30" i="6"/>
  <c r="P30" i="6"/>
  <c r="S30" i="6" s="1"/>
  <c r="U31" i="1" s="1"/>
  <c r="Q30" i="6"/>
  <c r="L31" i="6"/>
  <c r="M31" i="6"/>
  <c r="N31" i="6"/>
  <c r="O31" i="6"/>
  <c r="P31" i="6"/>
  <c r="Q31" i="6"/>
  <c r="L32" i="6"/>
  <c r="R32" i="6" s="1"/>
  <c r="T33" i="1" s="1"/>
  <c r="M32" i="6"/>
  <c r="N32" i="6"/>
  <c r="O32" i="6"/>
  <c r="P32" i="6"/>
  <c r="Q32" i="6"/>
  <c r="L33" i="6"/>
  <c r="M33" i="6"/>
  <c r="N33" i="6"/>
  <c r="O33" i="6"/>
  <c r="P33" i="6"/>
  <c r="Q33" i="6"/>
  <c r="L34" i="6"/>
  <c r="M34" i="6"/>
  <c r="N34" i="6"/>
  <c r="O34" i="6"/>
  <c r="P34" i="6"/>
  <c r="Q34" i="6"/>
  <c r="L35" i="6"/>
  <c r="M35" i="6"/>
  <c r="N35" i="6"/>
  <c r="O35" i="6"/>
  <c r="P35" i="6"/>
  <c r="Q35" i="6"/>
  <c r="L36" i="6"/>
  <c r="M36" i="6"/>
  <c r="N36" i="6"/>
  <c r="O36" i="6"/>
  <c r="P36" i="6"/>
  <c r="Q36" i="6"/>
  <c r="C2" i="5"/>
  <c r="C2" i="4"/>
  <c r="C2" i="3"/>
  <c r="C2" i="2"/>
  <c r="S21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" i="1"/>
  <c r="P3" i="1"/>
  <c r="J3" i="1"/>
  <c r="D3" i="1"/>
  <c r="R33" i="6" l="1"/>
  <c r="T34" i="1" s="1"/>
  <c r="R34" i="6"/>
  <c r="T35" i="1" s="1"/>
  <c r="S31" i="6"/>
  <c r="U32" i="1" s="1"/>
  <c r="R31" i="6"/>
  <c r="T32" i="1" s="1"/>
  <c r="S4" i="7"/>
  <c r="S8" i="7"/>
  <c r="S12" i="7"/>
  <c r="S16" i="7"/>
  <c r="S24" i="7"/>
  <c r="S28" i="7"/>
  <c r="S32" i="7"/>
  <c r="S36" i="7"/>
  <c r="S23" i="9"/>
  <c r="S27" i="9"/>
  <c r="S31" i="9"/>
  <c r="S35" i="9"/>
  <c r="AE3" i="1"/>
  <c r="AE5" i="1"/>
  <c r="AE28" i="1"/>
  <c r="AE20" i="1"/>
  <c r="AE12" i="1"/>
  <c r="AF33" i="1"/>
  <c r="AE27" i="1"/>
  <c r="AE19" i="1"/>
  <c r="AE26" i="1"/>
  <c r="AE18" i="1"/>
  <c r="AE10" i="1"/>
  <c r="AE14" i="1"/>
  <c r="AE22" i="1"/>
  <c r="AE7" i="1"/>
  <c r="AE29" i="1"/>
  <c r="AE21" i="1"/>
  <c r="AE13" i="1"/>
  <c r="AE6" i="1"/>
  <c r="R36" i="6"/>
  <c r="T37" i="1" s="1"/>
  <c r="AF37" i="1" s="1"/>
  <c r="AH37" i="1" s="1"/>
  <c r="AE11" i="1"/>
  <c r="AE4" i="1"/>
  <c r="S35" i="6"/>
  <c r="U36" i="1" s="1"/>
  <c r="S2" i="7"/>
  <c r="I3" i="1" s="1"/>
  <c r="S6" i="7"/>
  <c r="S10" i="7"/>
  <c r="S14" i="7"/>
  <c r="S18" i="7"/>
  <c r="S22" i="7"/>
  <c r="S26" i="7"/>
  <c r="S21" i="9"/>
  <c r="S25" i="9"/>
  <c r="AE25" i="1"/>
  <c r="AE17" i="1"/>
  <c r="AE24" i="1"/>
  <c r="AE9" i="1"/>
  <c r="R30" i="6"/>
  <c r="T31" i="1" s="1"/>
  <c r="R31" i="7"/>
  <c r="R35" i="7"/>
  <c r="S3" i="8"/>
  <c r="S7" i="8"/>
  <c r="S11" i="8"/>
  <c r="S15" i="8"/>
  <c r="S19" i="8"/>
  <c r="S23" i="8"/>
  <c r="S27" i="8"/>
  <c r="S31" i="8"/>
  <c r="S35" i="8"/>
  <c r="R2" i="9"/>
  <c r="R6" i="9"/>
  <c r="R10" i="9"/>
  <c r="R14" i="9"/>
  <c r="R18" i="9"/>
  <c r="R22" i="9"/>
  <c r="R26" i="9"/>
  <c r="R30" i="9"/>
  <c r="R34" i="9"/>
  <c r="S36" i="9"/>
  <c r="AE16" i="1"/>
  <c r="AE23" i="1"/>
  <c r="AE15" i="1"/>
  <c r="AE8" i="1"/>
  <c r="R35" i="6"/>
  <c r="T36" i="1" s="1"/>
  <c r="S2" i="8"/>
  <c r="S6" i="8"/>
  <c r="S10" i="8"/>
  <c r="S14" i="8"/>
  <c r="S18" i="8"/>
  <c r="S22" i="8"/>
  <c r="S26" i="8"/>
  <c r="S30" i="8"/>
  <c r="S34" i="8"/>
  <c r="S20" i="7"/>
  <c r="S3" i="7"/>
  <c r="S7" i="7"/>
  <c r="S15" i="7"/>
  <c r="S23" i="7"/>
  <c r="R2" i="8"/>
  <c r="R6" i="8"/>
  <c r="R10" i="8"/>
  <c r="R14" i="8"/>
  <c r="R18" i="8"/>
  <c r="R22" i="8"/>
  <c r="R30" i="8"/>
  <c r="R34" i="8"/>
  <c r="S33" i="6"/>
  <c r="U34" i="1" s="1"/>
  <c r="R4" i="7"/>
  <c r="R8" i="7"/>
  <c r="R12" i="7"/>
  <c r="R16" i="7"/>
  <c r="R20" i="7"/>
  <c r="R24" i="7"/>
  <c r="R28" i="7"/>
  <c r="S30" i="7"/>
  <c r="R32" i="7"/>
  <c r="AF32" i="1" s="1"/>
  <c r="S34" i="7"/>
  <c r="R36" i="7"/>
  <c r="R3" i="9"/>
  <c r="R7" i="9"/>
  <c r="R11" i="9"/>
  <c r="R15" i="9"/>
  <c r="R19" i="9"/>
  <c r="R23" i="9"/>
  <c r="R27" i="9"/>
  <c r="S29" i="9"/>
  <c r="R31" i="9"/>
  <c r="S33" i="9"/>
  <c r="R35" i="9"/>
  <c r="S32" i="6"/>
  <c r="S11" i="7"/>
  <c r="S19" i="7"/>
  <c r="S27" i="7"/>
  <c r="S31" i="7"/>
  <c r="S35" i="7"/>
  <c r="R26" i="8"/>
  <c r="S34" i="6"/>
  <c r="U35" i="1" s="1"/>
  <c r="R33" i="8"/>
  <c r="R4" i="8"/>
  <c r="R8" i="8"/>
  <c r="R12" i="8"/>
  <c r="R16" i="8"/>
  <c r="R20" i="8"/>
  <c r="R24" i="8"/>
  <c r="R28" i="8"/>
  <c r="R32" i="8"/>
  <c r="R36" i="8"/>
  <c r="S21" i="7"/>
  <c r="R2" i="7"/>
  <c r="H3" i="1" s="1"/>
  <c r="R6" i="7"/>
  <c r="R10" i="7"/>
  <c r="R14" i="7"/>
  <c r="R18" i="7"/>
  <c r="R22" i="7"/>
  <c r="R26" i="7"/>
  <c r="R30" i="7"/>
  <c r="R34" i="7"/>
  <c r="AF34" i="1" s="1"/>
  <c r="R5" i="9"/>
  <c r="R9" i="9"/>
  <c r="R13" i="9"/>
  <c r="R17" i="9"/>
  <c r="R21" i="9"/>
  <c r="R25" i="9"/>
  <c r="R29" i="9"/>
  <c r="R33" i="9"/>
  <c r="S36" i="6"/>
  <c r="S5" i="7"/>
  <c r="S9" i="7"/>
  <c r="S13" i="7"/>
  <c r="S17" i="7"/>
  <c r="S25" i="7"/>
  <c r="S29" i="7"/>
  <c r="S33" i="7"/>
  <c r="R31" i="8"/>
  <c r="R35" i="8"/>
  <c r="S3" i="9"/>
  <c r="S5" i="9"/>
  <c r="S7" i="9"/>
  <c r="S9" i="9"/>
  <c r="S11" i="9"/>
  <c r="S13" i="9"/>
  <c r="S15" i="9"/>
  <c r="S17" i="9"/>
  <c r="S19" i="9"/>
  <c r="S30" i="9"/>
  <c r="S32" i="9"/>
  <c r="S34" i="9"/>
  <c r="R3" i="8"/>
  <c r="R5" i="8"/>
  <c r="R7" i="8"/>
  <c r="R9" i="8"/>
  <c r="R11" i="8"/>
  <c r="R13" i="8"/>
  <c r="R15" i="8"/>
  <c r="R17" i="8"/>
  <c r="R19" i="8"/>
  <c r="R21" i="8"/>
  <c r="R23" i="8"/>
  <c r="R25" i="8"/>
  <c r="R27" i="8"/>
  <c r="R29" i="8"/>
  <c r="R3" i="7"/>
  <c r="R5" i="7"/>
  <c r="R7" i="7"/>
  <c r="R9" i="7"/>
  <c r="R11" i="7"/>
  <c r="R13" i="7"/>
  <c r="R15" i="7"/>
  <c r="R17" i="7"/>
  <c r="R19" i="7"/>
  <c r="R21" i="7"/>
  <c r="R23" i="7"/>
  <c r="R25" i="7"/>
  <c r="R27" i="7"/>
  <c r="R29" i="7"/>
  <c r="AG36" i="1" l="1"/>
  <c r="AI36" i="1" s="1"/>
  <c r="U37" i="1"/>
  <c r="AG37" i="1" s="1"/>
  <c r="AI37" i="1" s="1"/>
  <c r="AG32" i="1"/>
  <c r="AI32" i="1" s="1"/>
  <c r="U33" i="1"/>
  <c r="AG33" i="1" s="1"/>
  <c r="AI33" i="1" s="1"/>
  <c r="AG31" i="1"/>
  <c r="AI31" i="1" s="1"/>
  <c r="AF31" i="1"/>
  <c r="AF36" i="1"/>
  <c r="AG34" i="1"/>
  <c r="AI34" i="1" s="1"/>
  <c r="AF35" i="1"/>
  <c r="AG35" i="1"/>
  <c r="AI35" i="1" s="1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2" i="4"/>
  <c r="O3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" i="3"/>
  <c r="O3" i="2" l="1"/>
  <c r="O4" i="2"/>
  <c r="O5" i="2"/>
  <c r="O6" i="2"/>
  <c r="O7" i="2"/>
  <c r="O8" i="2"/>
  <c r="O9" i="2"/>
  <c r="O10" i="2"/>
  <c r="O11" i="2"/>
  <c r="O12" i="2"/>
  <c r="O13" i="2"/>
  <c r="O14" i="2"/>
  <c r="O2" i="2"/>
  <c r="N2" i="2"/>
  <c r="Q23" i="6"/>
  <c r="Q24" i="6"/>
  <c r="Q25" i="6"/>
  <c r="Q26" i="6"/>
  <c r="Q27" i="6"/>
  <c r="Q28" i="6"/>
  <c r="Q29" i="6"/>
  <c r="Q21" i="6"/>
  <c r="Q22" i="6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" i="6"/>
  <c r="P22" i="6"/>
  <c r="P23" i="6"/>
  <c r="P24" i="6"/>
  <c r="P25" i="6"/>
  <c r="S25" i="6" s="1"/>
  <c r="P26" i="6"/>
  <c r="P27" i="6"/>
  <c r="S27" i="6" s="1"/>
  <c r="P28" i="6"/>
  <c r="P29" i="6"/>
  <c r="P21" i="6"/>
  <c r="P3" i="6"/>
  <c r="P4" i="6"/>
  <c r="S4" i="6" s="1"/>
  <c r="U5" i="1" s="1"/>
  <c r="P5" i="6"/>
  <c r="S5" i="6" s="1"/>
  <c r="U6" i="1" s="1"/>
  <c r="P6" i="6"/>
  <c r="S6" i="6" s="1"/>
  <c r="U7" i="1" s="1"/>
  <c r="P7" i="6"/>
  <c r="S7" i="6" s="1"/>
  <c r="U8" i="1" s="1"/>
  <c r="P8" i="6"/>
  <c r="P9" i="6"/>
  <c r="P10" i="6"/>
  <c r="P11" i="6"/>
  <c r="P12" i="6"/>
  <c r="S12" i="6" s="1"/>
  <c r="U13" i="1" s="1"/>
  <c r="P13" i="6"/>
  <c r="S13" i="6" s="1"/>
  <c r="U14" i="1" s="1"/>
  <c r="P14" i="6"/>
  <c r="S14" i="6" s="1"/>
  <c r="U15" i="1" s="1"/>
  <c r="P15" i="6"/>
  <c r="S15" i="6" s="1"/>
  <c r="U16" i="1" s="1"/>
  <c r="P16" i="6"/>
  <c r="P17" i="6"/>
  <c r="P18" i="6"/>
  <c r="P19" i="6"/>
  <c r="P20" i="6"/>
  <c r="S20" i="6" s="1"/>
  <c r="P2" i="6"/>
  <c r="S2" i="6" s="1"/>
  <c r="U3" i="1" s="1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2" i="6"/>
  <c r="N2" i="6"/>
  <c r="U21" i="1" l="1"/>
  <c r="U26" i="1"/>
  <c r="U28" i="1"/>
  <c r="S16" i="6"/>
  <c r="U17" i="1" s="1"/>
  <c r="S8" i="6"/>
  <c r="U9" i="1" s="1"/>
  <c r="S19" i="6"/>
  <c r="U20" i="1" s="1"/>
  <c r="AG20" i="1" s="1"/>
  <c r="S11" i="6"/>
  <c r="U12" i="1" s="1"/>
  <c r="S3" i="6"/>
  <c r="U4" i="1" s="1"/>
  <c r="S23" i="6"/>
  <c r="S10" i="6"/>
  <c r="U11" i="1" s="1"/>
  <c r="S22" i="6"/>
  <c r="S18" i="6"/>
  <c r="U19" i="1" s="1"/>
  <c r="S17" i="6"/>
  <c r="U18" i="1" s="1"/>
  <c r="S9" i="6"/>
  <c r="U10" i="1" s="1"/>
  <c r="S29" i="6"/>
  <c r="S21" i="6"/>
  <c r="S28" i="6"/>
  <c r="S26" i="6"/>
  <c r="S24" i="6"/>
  <c r="U23" i="1" l="1"/>
  <c r="AG23" i="1" s="1"/>
  <c r="AG21" i="1"/>
  <c r="U22" i="1"/>
  <c r="AG22" i="1" s="1"/>
  <c r="AG24" i="1"/>
  <c r="U25" i="1"/>
  <c r="AG25" i="1" s="1"/>
  <c r="AG26" i="1"/>
  <c r="U27" i="1"/>
  <c r="AG27" i="1" s="1"/>
  <c r="AG28" i="1"/>
  <c r="U29" i="1"/>
  <c r="AG29" i="1" s="1"/>
  <c r="U24" i="1"/>
  <c r="U30" i="1"/>
  <c r="AG30" i="1" s="1"/>
  <c r="AI30" i="1" s="1"/>
  <c r="AI79" i="1"/>
  <c r="N29" i="6" l="1"/>
  <c r="M29" i="6"/>
  <c r="L29" i="6"/>
  <c r="N28" i="6"/>
  <c r="M28" i="6"/>
  <c r="L28" i="6"/>
  <c r="N27" i="6"/>
  <c r="M27" i="6"/>
  <c r="L27" i="6"/>
  <c r="N26" i="6"/>
  <c r="M26" i="6"/>
  <c r="L26" i="6"/>
  <c r="N25" i="6"/>
  <c r="M25" i="6"/>
  <c r="L25" i="6"/>
  <c r="N24" i="6"/>
  <c r="M24" i="6"/>
  <c r="L24" i="6"/>
  <c r="N23" i="6"/>
  <c r="M23" i="6"/>
  <c r="L23" i="6"/>
  <c r="N22" i="6"/>
  <c r="M22" i="6"/>
  <c r="L22" i="6"/>
  <c r="N21" i="6"/>
  <c r="M21" i="6"/>
  <c r="L21" i="6"/>
  <c r="N20" i="6"/>
  <c r="M20" i="6"/>
  <c r="L20" i="6"/>
  <c r="N19" i="6"/>
  <c r="M19" i="6"/>
  <c r="L19" i="6"/>
  <c r="N18" i="6"/>
  <c r="M18" i="6"/>
  <c r="L18" i="6"/>
  <c r="N17" i="6"/>
  <c r="M17" i="6"/>
  <c r="L17" i="6"/>
  <c r="N16" i="6"/>
  <c r="M16" i="6"/>
  <c r="L16" i="6"/>
  <c r="N15" i="6"/>
  <c r="M15" i="6"/>
  <c r="L15" i="6"/>
  <c r="N14" i="6"/>
  <c r="M14" i="6"/>
  <c r="L14" i="6"/>
  <c r="N13" i="6"/>
  <c r="M13" i="6"/>
  <c r="L13" i="6"/>
  <c r="N12" i="6"/>
  <c r="M12" i="6"/>
  <c r="L12" i="6"/>
  <c r="N11" i="6"/>
  <c r="M11" i="6"/>
  <c r="L11" i="6"/>
  <c r="N10" i="6"/>
  <c r="M10" i="6"/>
  <c r="L10" i="6"/>
  <c r="N9" i="6"/>
  <c r="M9" i="6"/>
  <c r="L9" i="6"/>
  <c r="N8" i="6"/>
  <c r="M8" i="6"/>
  <c r="L8" i="6"/>
  <c r="N7" i="6"/>
  <c r="M7" i="6"/>
  <c r="L7" i="6"/>
  <c r="N6" i="6"/>
  <c r="M6" i="6"/>
  <c r="L6" i="6"/>
  <c r="N5" i="6"/>
  <c r="M5" i="6"/>
  <c r="L5" i="6"/>
  <c r="N4" i="6"/>
  <c r="M4" i="6"/>
  <c r="L4" i="6"/>
  <c r="N3" i="6"/>
  <c r="M3" i="6"/>
  <c r="L3" i="6"/>
  <c r="M2" i="6"/>
  <c r="L2" i="6"/>
  <c r="N36" i="4"/>
  <c r="M36" i="4"/>
  <c r="L36" i="4"/>
  <c r="N35" i="4"/>
  <c r="M35" i="4"/>
  <c r="L35" i="4"/>
  <c r="N34" i="4"/>
  <c r="M34" i="4"/>
  <c r="L34" i="4"/>
  <c r="N33" i="4"/>
  <c r="M33" i="4"/>
  <c r="L33" i="4"/>
  <c r="N32" i="4"/>
  <c r="M32" i="4"/>
  <c r="L32" i="4"/>
  <c r="N31" i="4"/>
  <c r="M31" i="4"/>
  <c r="L31" i="4"/>
  <c r="R31" i="4" s="1"/>
  <c r="AH31" i="1" s="1"/>
  <c r="N30" i="4"/>
  <c r="M30" i="4"/>
  <c r="L30" i="4"/>
  <c r="N29" i="4"/>
  <c r="M29" i="4"/>
  <c r="L29" i="4"/>
  <c r="N28" i="4"/>
  <c r="M28" i="4"/>
  <c r="L28" i="4"/>
  <c r="N27" i="4"/>
  <c r="M27" i="4"/>
  <c r="L27" i="4"/>
  <c r="N26" i="4"/>
  <c r="M26" i="4"/>
  <c r="L26" i="4"/>
  <c r="N25" i="4"/>
  <c r="M25" i="4"/>
  <c r="L25" i="4"/>
  <c r="N24" i="4"/>
  <c r="M24" i="4"/>
  <c r="L24" i="4"/>
  <c r="N23" i="4"/>
  <c r="M23" i="4"/>
  <c r="L23" i="4"/>
  <c r="R23" i="4" s="1"/>
  <c r="S22" i="4"/>
  <c r="N22" i="4"/>
  <c r="M22" i="4"/>
  <c r="L22" i="4"/>
  <c r="N21" i="4"/>
  <c r="M21" i="4"/>
  <c r="L21" i="4"/>
  <c r="S20" i="4"/>
  <c r="N20" i="4"/>
  <c r="M20" i="4"/>
  <c r="L20" i="4"/>
  <c r="N19" i="4"/>
  <c r="M19" i="4"/>
  <c r="L19" i="4"/>
  <c r="S18" i="4"/>
  <c r="N18" i="4"/>
  <c r="M18" i="4"/>
  <c r="L18" i="4"/>
  <c r="N17" i="4"/>
  <c r="M17" i="4"/>
  <c r="L17" i="4"/>
  <c r="S16" i="4"/>
  <c r="N16" i="4"/>
  <c r="M16" i="4"/>
  <c r="L16" i="4"/>
  <c r="N15" i="4"/>
  <c r="M15" i="4"/>
  <c r="L15" i="4"/>
  <c r="S14" i="4"/>
  <c r="N14" i="4"/>
  <c r="M14" i="4"/>
  <c r="L14" i="4"/>
  <c r="N13" i="4"/>
  <c r="M13" i="4"/>
  <c r="L13" i="4"/>
  <c r="S12" i="4"/>
  <c r="N12" i="4"/>
  <c r="M12" i="4"/>
  <c r="L12" i="4"/>
  <c r="N11" i="4"/>
  <c r="M11" i="4"/>
  <c r="L11" i="4"/>
  <c r="S10" i="4"/>
  <c r="N10" i="4"/>
  <c r="M10" i="4"/>
  <c r="L10" i="4"/>
  <c r="N9" i="4"/>
  <c r="M9" i="4"/>
  <c r="L9" i="4"/>
  <c r="S8" i="4"/>
  <c r="N8" i="4"/>
  <c r="M8" i="4"/>
  <c r="L8" i="4"/>
  <c r="N7" i="4"/>
  <c r="M7" i="4"/>
  <c r="L7" i="4"/>
  <c r="R7" i="4" s="1"/>
  <c r="S6" i="4"/>
  <c r="N6" i="4"/>
  <c r="M6" i="4"/>
  <c r="L6" i="4"/>
  <c r="N5" i="4"/>
  <c r="M5" i="4"/>
  <c r="L5" i="4"/>
  <c r="S4" i="4"/>
  <c r="N4" i="4"/>
  <c r="M4" i="4"/>
  <c r="L4" i="4"/>
  <c r="N3" i="4"/>
  <c r="M3" i="4"/>
  <c r="L3" i="4"/>
  <c r="S2" i="4"/>
  <c r="O3" i="1" s="1"/>
  <c r="N2" i="4"/>
  <c r="M2" i="4"/>
  <c r="L2" i="4"/>
  <c r="N16" i="3"/>
  <c r="M16" i="3"/>
  <c r="L16" i="3"/>
  <c r="S5" i="3"/>
  <c r="N5" i="3"/>
  <c r="M5" i="3"/>
  <c r="L5" i="3"/>
  <c r="N4" i="3"/>
  <c r="M4" i="3"/>
  <c r="L4" i="3"/>
  <c r="S13" i="3"/>
  <c r="N13" i="3"/>
  <c r="M13" i="3"/>
  <c r="L13" i="3"/>
  <c r="N9" i="3"/>
  <c r="M9" i="3"/>
  <c r="L9" i="3"/>
  <c r="S19" i="3"/>
  <c r="AG19" i="1" s="1"/>
  <c r="N19" i="3"/>
  <c r="M19" i="3"/>
  <c r="L19" i="3"/>
  <c r="N2" i="3"/>
  <c r="M2" i="3"/>
  <c r="L2" i="3"/>
  <c r="S6" i="3"/>
  <c r="N6" i="3"/>
  <c r="M6" i="3"/>
  <c r="L6" i="3"/>
  <c r="N11" i="3"/>
  <c r="M11" i="3"/>
  <c r="L11" i="3"/>
  <c r="R11" i="3" s="1"/>
  <c r="S12" i="3"/>
  <c r="N12" i="3"/>
  <c r="M12" i="3"/>
  <c r="L12" i="3"/>
  <c r="N18" i="3"/>
  <c r="M18" i="3"/>
  <c r="L18" i="3"/>
  <c r="R18" i="3" s="1"/>
  <c r="S8" i="3"/>
  <c r="N8" i="3"/>
  <c r="M8" i="3"/>
  <c r="L8" i="3"/>
  <c r="N14" i="3"/>
  <c r="M14" i="3"/>
  <c r="L14" i="3"/>
  <c r="S10" i="3"/>
  <c r="N10" i="3"/>
  <c r="M10" i="3"/>
  <c r="L10" i="3"/>
  <c r="N7" i="3"/>
  <c r="M7" i="3"/>
  <c r="L7" i="3"/>
  <c r="S17" i="3"/>
  <c r="AG17" i="1" s="1"/>
  <c r="N17" i="3"/>
  <c r="M17" i="3"/>
  <c r="L17" i="3"/>
  <c r="N15" i="3"/>
  <c r="M15" i="3"/>
  <c r="L15" i="3"/>
  <c r="S3" i="3"/>
  <c r="N3" i="3"/>
  <c r="M3" i="3"/>
  <c r="L3" i="3"/>
  <c r="N14" i="2"/>
  <c r="M14" i="2"/>
  <c r="L14" i="2"/>
  <c r="S13" i="2"/>
  <c r="N13" i="2"/>
  <c r="M13" i="2"/>
  <c r="L13" i="2"/>
  <c r="N12" i="2"/>
  <c r="M12" i="2"/>
  <c r="L12" i="2"/>
  <c r="S11" i="2"/>
  <c r="N11" i="2"/>
  <c r="M11" i="2"/>
  <c r="L11" i="2"/>
  <c r="N10" i="2"/>
  <c r="M10" i="2"/>
  <c r="L10" i="2"/>
  <c r="S9" i="2"/>
  <c r="N9" i="2"/>
  <c r="M9" i="2"/>
  <c r="L9" i="2"/>
  <c r="N8" i="2"/>
  <c r="M8" i="2"/>
  <c r="L8" i="2"/>
  <c r="S7" i="2"/>
  <c r="N7" i="2"/>
  <c r="M7" i="2"/>
  <c r="L7" i="2"/>
  <c r="N6" i="2"/>
  <c r="M6" i="2"/>
  <c r="L6" i="2"/>
  <c r="S5" i="2"/>
  <c r="N5" i="2"/>
  <c r="M5" i="2"/>
  <c r="L5" i="2"/>
  <c r="N4" i="2"/>
  <c r="M4" i="2"/>
  <c r="L4" i="2"/>
  <c r="S3" i="2"/>
  <c r="AG4" i="1" s="1"/>
  <c r="N3" i="2"/>
  <c r="M3" i="2"/>
  <c r="L3" i="2"/>
  <c r="M2" i="2"/>
  <c r="L2" i="2"/>
  <c r="R9" i="4" l="1"/>
  <c r="R28" i="4"/>
  <c r="R36" i="4"/>
  <c r="AH36" i="1" s="1"/>
  <c r="R9" i="3"/>
  <c r="R13" i="4"/>
  <c r="R30" i="4"/>
  <c r="R7" i="3"/>
  <c r="R3" i="4"/>
  <c r="R19" i="4"/>
  <c r="R29" i="4"/>
  <c r="R2" i="3"/>
  <c r="K3" i="1" s="1"/>
  <c r="R11" i="4"/>
  <c r="R25" i="4"/>
  <c r="R33" i="4"/>
  <c r="AH33" i="1" s="1"/>
  <c r="R14" i="3"/>
  <c r="R5" i="4"/>
  <c r="R21" i="4"/>
  <c r="R26" i="4"/>
  <c r="R34" i="4"/>
  <c r="AH34" i="1" s="1"/>
  <c r="R15" i="3"/>
  <c r="R16" i="3"/>
  <c r="R17" i="4"/>
  <c r="R24" i="4"/>
  <c r="R32" i="4"/>
  <c r="AH32" i="1" s="1"/>
  <c r="R4" i="3"/>
  <c r="R15" i="4"/>
  <c r="R27" i="4"/>
  <c r="R35" i="4"/>
  <c r="AH35" i="1" s="1"/>
  <c r="R7" i="6"/>
  <c r="T8" i="1" s="1"/>
  <c r="R9" i="6"/>
  <c r="T10" i="1" s="1"/>
  <c r="R19" i="6"/>
  <c r="T20" i="1" s="1"/>
  <c r="R21" i="6"/>
  <c r="T22" i="1" s="1"/>
  <c r="R25" i="6"/>
  <c r="T26" i="1" s="1"/>
  <c r="R6" i="6"/>
  <c r="T7" i="1" s="1"/>
  <c r="R10" i="6"/>
  <c r="T11" i="1" s="1"/>
  <c r="R14" i="6"/>
  <c r="T15" i="1" s="1"/>
  <c r="R18" i="6"/>
  <c r="R20" i="6"/>
  <c r="R22" i="6"/>
  <c r="T23" i="1" s="1"/>
  <c r="R24" i="6"/>
  <c r="T25" i="1" s="1"/>
  <c r="R26" i="6"/>
  <c r="R2" i="4"/>
  <c r="N3" i="1" s="1"/>
  <c r="S3" i="4"/>
  <c r="R4" i="4"/>
  <c r="S5" i="4"/>
  <c r="AG6" i="1" s="1"/>
  <c r="R6" i="4"/>
  <c r="S7" i="4"/>
  <c r="R8" i="4"/>
  <c r="S9" i="4"/>
  <c r="R10" i="4"/>
  <c r="S11" i="4"/>
  <c r="R12" i="4"/>
  <c r="S13" i="4"/>
  <c r="AG13" i="1" s="1"/>
  <c r="R14" i="4"/>
  <c r="S15" i="4"/>
  <c r="R16" i="4"/>
  <c r="S17" i="4"/>
  <c r="R18" i="4"/>
  <c r="S19" i="4"/>
  <c r="AI19" i="1" s="1"/>
  <c r="R20" i="4"/>
  <c r="R22" i="4"/>
  <c r="S23" i="4"/>
  <c r="R2" i="2"/>
  <c r="E3" i="1" s="1"/>
  <c r="S2" i="2"/>
  <c r="F3" i="1" s="1"/>
  <c r="S4" i="2"/>
  <c r="S6" i="2"/>
  <c r="AG7" i="1" s="1"/>
  <c r="S8" i="2"/>
  <c r="AG9" i="1" s="1"/>
  <c r="S10" i="2"/>
  <c r="AG10" i="1" s="1"/>
  <c r="S12" i="2"/>
  <c r="AG12" i="1" s="1"/>
  <c r="S14" i="2"/>
  <c r="R3" i="3"/>
  <c r="S15" i="3"/>
  <c r="AG15" i="1" s="1"/>
  <c r="R17" i="3"/>
  <c r="S7" i="3"/>
  <c r="R10" i="3"/>
  <c r="S14" i="3"/>
  <c r="R8" i="3"/>
  <c r="S18" i="3"/>
  <c r="R12" i="3"/>
  <c r="S11" i="3"/>
  <c r="AG11" i="1" s="1"/>
  <c r="R6" i="3"/>
  <c r="S2" i="3"/>
  <c r="L3" i="1" s="1"/>
  <c r="R19" i="3"/>
  <c r="S9" i="3"/>
  <c r="R13" i="3"/>
  <c r="S4" i="3"/>
  <c r="R5" i="3"/>
  <c r="S16" i="3"/>
  <c r="AG16" i="1" s="1"/>
  <c r="R12" i="6"/>
  <c r="T13" i="1" s="1"/>
  <c r="R29" i="6"/>
  <c r="R28" i="6"/>
  <c r="R16" i="6"/>
  <c r="T17" i="1" s="1"/>
  <c r="R23" i="6"/>
  <c r="T24" i="1" s="1"/>
  <c r="R13" i="6"/>
  <c r="T14" i="1" s="1"/>
  <c r="R17" i="6"/>
  <c r="T18" i="1" s="1"/>
  <c r="R11" i="6"/>
  <c r="T12" i="1" s="1"/>
  <c r="R8" i="6"/>
  <c r="T9" i="1" s="1"/>
  <c r="R27" i="6"/>
  <c r="T28" i="1" s="1"/>
  <c r="R15" i="6"/>
  <c r="T16" i="1" s="1"/>
  <c r="R5" i="6"/>
  <c r="T6" i="1" s="1"/>
  <c r="R4" i="6"/>
  <c r="T5" i="1" s="1"/>
  <c r="R3" i="6"/>
  <c r="T4" i="1" s="1"/>
  <c r="R2" i="6"/>
  <c r="T3" i="1" s="1"/>
  <c r="AI4" i="1"/>
  <c r="AI29" i="1"/>
  <c r="AI73" i="1"/>
  <c r="AI81" i="1"/>
  <c r="AI84" i="1"/>
  <c r="AI86" i="1"/>
  <c r="AI78" i="1"/>
  <c r="AI82" i="1"/>
  <c r="AF4" i="1"/>
  <c r="AF10" i="1"/>
  <c r="AF11" i="1"/>
  <c r="AF18" i="1" l="1"/>
  <c r="AH18" i="1" s="1"/>
  <c r="T19" i="1"/>
  <c r="AF28" i="1"/>
  <c r="T29" i="1"/>
  <c r="AF20" i="1"/>
  <c r="T21" i="1"/>
  <c r="AF29" i="1"/>
  <c r="AH29" i="1" s="1"/>
  <c r="T30" i="1"/>
  <c r="AF30" i="1" s="1"/>
  <c r="AH30" i="1" s="1"/>
  <c r="AF26" i="1"/>
  <c r="AH26" i="1" s="1"/>
  <c r="T27" i="1"/>
  <c r="AI13" i="1"/>
  <c r="AG8" i="1"/>
  <c r="AF12" i="1"/>
  <c r="AH12" i="1" s="1"/>
  <c r="AF17" i="1"/>
  <c r="AH17" i="1" s="1"/>
  <c r="AG5" i="1"/>
  <c r="AI5" i="1" s="1"/>
  <c r="AF16" i="1"/>
  <c r="AH16" i="1" s="1"/>
  <c r="AF15" i="1"/>
  <c r="AH15" i="1" s="1"/>
  <c r="AF8" i="1"/>
  <c r="AH8" i="1" s="1"/>
  <c r="AF7" i="1"/>
  <c r="AH7" i="1" s="1"/>
  <c r="AF14" i="1"/>
  <c r="AH14" i="1" s="1"/>
  <c r="AF23" i="1"/>
  <c r="AH23" i="1" s="1"/>
  <c r="AF13" i="1"/>
  <c r="AH13" i="1" s="1"/>
  <c r="AF6" i="1"/>
  <c r="AH6" i="1" s="1"/>
  <c r="AF19" i="1"/>
  <c r="AH19" i="1" s="1"/>
  <c r="AF5" i="1"/>
  <c r="AH5" i="1" s="1"/>
  <c r="AI27" i="1"/>
  <c r="AF27" i="1"/>
  <c r="AH27" i="1" s="1"/>
  <c r="AI25" i="1"/>
  <c r="AF25" i="1"/>
  <c r="AH25" i="1" s="1"/>
  <c r="AI24" i="1"/>
  <c r="AF24" i="1"/>
  <c r="AH24" i="1" s="1"/>
  <c r="AF3" i="1"/>
  <c r="AH3" i="1" s="1"/>
  <c r="AI22" i="1"/>
  <c r="AF22" i="1"/>
  <c r="AH22" i="1" s="1"/>
  <c r="AG3" i="1"/>
  <c r="AI3" i="1" s="1"/>
  <c r="AI21" i="1"/>
  <c r="AF21" i="1"/>
  <c r="AH21" i="1" s="1"/>
  <c r="AF9" i="1"/>
  <c r="AH9" i="1" s="1"/>
  <c r="AG18" i="1"/>
  <c r="AI18" i="1" s="1"/>
  <c r="AG14" i="1"/>
  <c r="AI14" i="1" s="1"/>
  <c r="AH11" i="1"/>
  <c r="AH10" i="1"/>
  <c r="AI9" i="1"/>
  <c r="AI10" i="1"/>
  <c r="AH4" i="1"/>
  <c r="AI23" i="1"/>
  <c r="AH20" i="1"/>
  <c r="AI12" i="1"/>
  <c r="AI20" i="1"/>
  <c r="AI28" i="1"/>
  <c r="AH28" i="1"/>
  <c r="AI16" i="1"/>
  <c r="AI7" i="1"/>
  <c r="AI17" i="1"/>
  <c r="AI6" i="1"/>
  <c r="AI26" i="1"/>
  <c r="AI11" i="1"/>
  <c r="AI8" i="1"/>
  <c r="AI15" i="1"/>
</calcChain>
</file>

<file path=xl/sharedStrings.xml><?xml version="1.0" encoding="utf-8"?>
<sst xmlns="http://schemas.openxmlformats.org/spreadsheetml/2006/main" count="224" uniqueCount="96">
  <si>
    <t>Woutersen</t>
  </si>
  <si>
    <t>1e Partij</t>
  </si>
  <si>
    <t>2e Partij</t>
  </si>
  <si>
    <t>3e Partij</t>
  </si>
  <si>
    <t>W/V</t>
  </si>
  <si>
    <t>Saldo</t>
  </si>
  <si>
    <t>Winst</t>
  </si>
  <si>
    <t>1e partij</t>
  </si>
  <si>
    <t>2e partij</t>
  </si>
  <si>
    <t>3e partij</t>
  </si>
  <si>
    <t>w/v</t>
  </si>
  <si>
    <t>voor</t>
  </si>
  <si>
    <t>tegen</t>
  </si>
  <si>
    <t>winst</t>
  </si>
  <si>
    <t>verschil</t>
  </si>
  <si>
    <t>Nr.</t>
  </si>
  <si>
    <t>Aanwezig</t>
  </si>
  <si>
    <t>Jaar</t>
  </si>
  <si>
    <t>nr.</t>
  </si>
  <si>
    <t>Gem Winst</t>
  </si>
  <si>
    <t>Gem Saldo</t>
  </si>
  <si>
    <t>Koppel</t>
  </si>
  <si>
    <t>Henk Koet/Frans de Wilde</t>
  </si>
  <si>
    <t>Gerrie/Albert Verheul</t>
  </si>
  <si>
    <t>Corrie de Wilde/Antonio Mauro</t>
  </si>
  <si>
    <t>Gerard Elsing/Co Suurmond</t>
  </si>
  <si>
    <t>Corrie Jans/Rineke Elsing</t>
  </si>
  <si>
    <t>Ans/Joop van Breukelen</t>
  </si>
  <si>
    <t>Koppels</t>
  </si>
  <si>
    <t>Bets Romijn/Jos van Oostrum</t>
  </si>
  <si>
    <t>Wil de Groot/Piet van Laaren</t>
  </si>
  <si>
    <t>Nel van Groeningen/Wim van Kouwen</t>
  </si>
  <si>
    <t>Ria/Martin van Bezu</t>
  </si>
  <si>
    <t xml:space="preserve"> 3e partij</t>
  </si>
  <si>
    <t>4e Partij</t>
  </si>
  <si>
    <t>Gerrie/Frans de Coo</t>
  </si>
  <si>
    <t>Thuijs</t>
  </si>
  <si>
    <t>Barbara</t>
  </si>
  <si>
    <t>nnb</t>
  </si>
  <si>
    <t>Namen komen vanzelf (koppeling gemaakt) in de volgende bladen</t>
  </si>
  <si>
    <t xml:space="preserve">Uitslagen komen vanzelf in het blad Jaar </t>
  </si>
  <si>
    <t>Vul op dit blad (jaar)de namen van het koppel in</t>
  </si>
  <si>
    <t xml:space="preserve">Werkwijze: </t>
  </si>
  <si>
    <t xml:space="preserve">Vul de uitslagen per toernooi in. </t>
  </si>
  <si>
    <t>Kopieer aan het eind van het seizoen het blad jaar naar het blad prijswinners. Plakken speciaal "waarden".</t>
  </si>
  <si>
    <t>1. Aanwezig (AB)</t>
  </si>
  <si>
    <t>2. Winst (AC)</t>
  </si>
  <si>
    <t>3. Saldo (AD)</t>
  </si>
  <si>
    <t>4. Gem Winst (AE)</t>
  </si>
  <si>
    <t>5. Gem Saldo (AF)</t>
  </si>
  <si>
    <t>Sorteer (aangepast en van groot naar klein) achtereenvolgens de kolommen onder jaar:</t>
  </si>
  <si>
    <t>Namen koppel</t>
  </si>
  <si>
    <t>Bep Bauhaus/Jolanda van Groeningen</t>
  </si>
  <si>
    <t>Broeke Steigerbouw</t>
  </si>
  <si>
    <t>April</t>
  </si>
  <si>
    <t>Bep Bauhaus/Wim Verkouwen</t>
  </si>
  <si>
    <t>Wil de Groot/Gerie de Coo</t>
  </si>
  <si>
    <t>James Tji/Jan de Lange</t>
  </si>
  <si>
    <t>Fien Wouters/Co Suurmond</t>
  </si>
  <si>
    <t>Handmade Bicycles</t>
  </si>
  <si>
    <t>Anne Rothuizen/Wim Rooseman</t>
  </si>
  <si>
    <t>Pietie/Gerard Woutersen</t>
  </si>
  <si>
    <t>Anne Rothuizen/Henk Enserink</t>
  </si>
  <si>
    <t>Henny de Jong/Gerard Gadella</t>
  </si>
  <si>
    <t>Fien Wouters/Gerard Elsing</t>
  </si>
  <si>
    <t>Geet Eshuis/Henk Bastiaans</t>
  </si>
  <si>
    <t>Ko van Duuren/Jan de Lange</t>
  </si>
  <si>
    <t>James Tji/Arjan Grijff</t>
  </si>
  <si>
    <t>Annie Blaauwgeers/Wim Verkouwen</t>
  </si>
  <si>
    <t>Andrea en Jan van Osnabrugge</t>
  </si>
  <si>
    <t>James Tji/Gerrit de Git</t>
  </si>
  <si>
    <t>Geert Eshuis/Ronald van Ree</t>
  </si>
  <si>
    <t>Cor Boer/Leo Rusman</t>
  </si>
  <si>
    <t>Fien Wouters/Annie Blaauwgeers</t>
  </si>
  <si>
    <t>Henk Smit/Gerrit Reinders</t>
  </si>
  <si>
    <t>James Tji/Bert Bels</t>
  </si>
  <si>
    <t>Henk Smit/Meindert Minnema</t>
  </si>
  <si>
    <t>Henny de Jong/Richard Gadella</t>
  </si>
  <si>
    <t>Henk Bastiaan/Geert Eshuis</t>
  </si>
  <si>
    <t>Piet van Laar/Cor Boer</t>
  </si>
  <si>
    <t>James Tji/Arjan de Grijff</t>
  </si>
  <si>
    <t>Evert Eversen/Meindert Minnema</t>
  </si>
  <si>
    <t>Wil de Groot/Gerrie Verheul</t>
  </si>
  <si>
    <t>Nel van Groeningen/Annie Blauuwgeers</t>
  </si>
  <si>
    <t>Geert Eshuis/Henk Smit</t>
  </si>
  <si>
    <t>Leo Rusman/Arjen de Grijff</t>
  </si>
  <si>
    <t>Hennie Norbart/Henry de Jong</t>
  </si>
  <si>
    <t>Hennie Norbart/Richard Gadella</t>
  </si>
  <si>
    <t>Fien Wouters/Henk Enserink</t>
  </si>
  <si>
    <t>Gerrit Reinders/Henk Lammers</t>
  </si>
  <si>
    <t>Corrie de Wilde/Nel de Jong</t>
  </si>
  <si>
    <t>Gerda en Hans van den Berg</t>
  </si>
  <si>
    <t>Piet van Laaren/Martin van Bezu</t>
  </si>
  <si>
    <t>Wim Rooseman/Gerard Woutersen</t>
  </si>
  <si>
    <t>Partijen</t>
  </si>
  <si>
    <t>Aanw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</si>
</sst>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42"/>
      </left>
      <right style="thin">
        <color indexed="42"/>
      </right>
      <top style="thin">
        <color indexed="42"/>
      </top>
      <bottom style="thin">
        <color indexed="42"/>
      </bottom>
      <diagonal/>
    </border>
    <border>
      <left style="thin">
        <color indexed="42"/>
      </left>
      <right style="thin">
        <color indexed="42"/>
      </right>
      <top/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42"/>
      </left>
      <right style="thin">
        <color indexed="42"/>
      </right>
      <top/>
      <bottom style="thin">
        <color indexed="4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2" xfId="0" applyNumberFormat="1" applyFont="1" applyFill="1" applyBorder="1" applyAlignment="1">
      <alignment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top"/>
    </xf>
    <xf numFmtId="0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top"/>
    </xf>
    <xf numFmtId="0" fontId="0" fillId="0" borderId="6" xfId="0" applyFont="1" applyFill="1" applyBorder="1"/>
    <xf numFmtId="0" fontId="0" fillId="0" borderId="6" xfId="0" applyFont="1" applyBorder="1"/>
    <xf numFmtId="0" fontId="0" fillId="0" borderId="0" xfId="0" applyFont="1"/>
    <xf numFmtId="0" fontId="4" fillId="0" borderId="6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3" xfId="0" applyFont="1" applyBorder="1"/>
    <xf numFmtId="0" fontId="0" fillId="0" borderId="4" xfId="0" applyFont="1" applyBorder="1"/>
    <xf numFmtId="0" fontId="4" fillId="0" borderId="6" xfId="0" applyNumberFormat="1" applyFont="1" applyFill="1" applyBorder="1" applyAlignment="1">
      <alignment vertical="top"/>
    </xf>
    <xf numFmtId="0" fontId="4" fillId="0" borderId="6" xfId="0" applyNumberFormat="1" applyFont="1" applyFill="1" applyBorder="1" applyAlignment="1">
      <alignment horizontal="center" vertical="top"/>
    </xf>
    <xf numFmtId="0" fontId="5" fillId="0" borderId="6" xfId="0" applyNumberFormat="1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center" vertical="center"/>
    </xf>
    <xf numFmtId="0" fontId="6" fillId="0" borderId="0" xfId="0" applyFont="1"/>
    <xf numFmtId="0" fontId="7" fillId="0" borderId="6" xfId="0" applyNumberFormat="1" applyFont="1" applyFill="1" applyBorder="1" applyAlignment="1">
      <alignment vertical="center"/>
    </xf>
    <xf numFmtId="0" fontId="5" fillId="0" borderId="5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6" xfId="0" applyFont="1" applyFill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10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0" fillId="0" borderId="0" xfId="0" applyFont="1" applyFill="1"/>
    <xf numFmtId="0" fontId="0" fillId="0" borderId="0" xfId="0" applyFill="1" applyBorder="1"/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7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top"/>
    </xf>
    <xf numFmtId="0" fontId="0" fillId="0" borderId="8" xfId="0" applyFont="1" applyBorder="1"/>
    <xf numFmtId="0" fontId="5" fillId="0" borderId="6" xfId="0" applyFont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0" fillId="0" borderId="11" xfId="0" applyFont="1" applyBorder="1"/>
    <xf numFmtId="0" fontId="5" fillId="0" borderId="11" xfId="0" applyFont="1" applyFill="1" applyBorder="1" applyProtection="1">
      <protection locked="0"/>
    </xf>
    <xf numFmtId="0" fontId="5" fillId="0" borderId="1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Fill="1" applyBorder="1" applyProtection="1">
      <protection locked="0"/>
    </xf>
    <xf numFmtId="0" fontId="2" fillId="0" borderId="6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vertical="center"/>
    </xf>
    <xf numFmtId="0" fontId="2" fillId="0" borderId="6" xfId="0" applyNumberFormat="1" applyFont="1" applyFill="1" applyBorder="1" applyAlignment="1">
      <alignment vertical="top"/>
    </xf>
    <xf numFmtId="0" fontId="3" fillId="0" borderId="6" xfId="0" applyNumberFormat="1" applyFont="1" applyFill="1" applyBorder="1" applyAlignment="1">
      <alignment vertical="center"/>
    </xf>
    <xf numFmtId="0" fontId="0" fillId="0" borderId="6" xfId="0" applyFill="1" applyBorder="1"/>
    <xf numFmtId="0" fontId="1" fillId="0" borderId="6" xfId="0" applyNumberFormat="1" applyFont="1" applyFill="1" applyBorder="1" applyAlignment="1">
      <alignment vertical="center"/>
    </xf>
    <xf numFmtId="0" fontId="0" fillId="0" borderId="6" xfId="0" applyNumberFormat="1" applyBorder="1"/>
    <xf numFmtId="0" fontId="0" fillId="0" borderId="6" xfId="0" applyBorder="1"/>
    <xf numFmtId="0" fontId="1" fillId="0" borderId="6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Border="1"/>
    <xf numFmtId="0" fontId="2" fillId="0" borderId="6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top"/>
    </xf>
    <xf numFmtId="0" fontId="0" fillId="0" borderId="0" xfId="0" applyBorder="1"/>
    <xf numFmtId="0" fontId="2" fillId="0" borderId="12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8" fillId="0" borderId="6" xfId="0" applyFont="1" applyBorder="1"/>
    <xf numFmtId="0" fontId="1" fillId="0" borderId="6" xfId="0" applyFont="1" applyBorder="1" applyAlignment="1">
      <alignment vertical="center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8" xfId="0" applyBorder="1"/>
    <xf numFmtId="0" fontId="0" fillId="2" borderId="6" xfId="0" applyFill="1" applyBorder="1"/>
    <xf numFmtId="0" fontId="8" fillId="0" borderId="0" xfId="0" applyFont="1"/>
    <xf numFmtId="0" fontId="0" fillId="0" borderId="13" xfId="0" applyFill="1" applyBorder="1"/>
    <xf numFmtId="0" fontId="0" fillId="3" borderId="6" xfId="0" applyFill="1" applyBorder="1"/>
    <xf numFmtId="0" fontId="0" fillId="0" borderId="13" xfId="0" applyBorder="1"/>
    <xf numFmtId="0" fontId="2" fillId="0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/>
    <xf numFmtId="0" fontId="0" fillId="0" borderId="8" xfId="0" applyFont="1" applyFill="1" applyBorder="1" applyAlignment="1"/>
    <xf numFmtId="0" fontId="0" fillId="0" borderId="7" xfId="0" applyFont="1" applyBorder="1" applyAlignment="1"/>
    <xf numFmtId="0" fontId="0" fillId="0" borderId="9" xfId="0" applyFont="1" applyBorder="1" applyAlignment="1"/>
    <xf numFmtId="0" fontId="0" fillId="0" borderId="8" xfId="0" applyBorder="1" applyAlignment="1"/>
    <xf numFmtId="0" fontId="0" fillId="0" borderId="8" xfId="0" applyFont="1" applyBorder="1" applyAlignment="1"/>
    <xf numFmtId="0" fontId="0" fillId="0" borderId="7" xfId="0" applyBorder="1"/>
    <xf numFmtId="0" fontId="0" fillId="0" borderId="8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8"/>
  <sheetViews>
    <sheetView zoomScale="90" zoomScaleNormal="90" workbookViewId="0">
      <pane ySplit="1" topLeftCell="A2" activePane="bottomLeft" state="frozen"/>
      <selection pane="bottomLeft" activeCell="U54" sqref="U54"/>
    </sheetView>
  </sheetViews>
  <sheetFormatPr defaultRowHeight="14.4" x14ac:dyDescent="0.3"/>
  <cols>
    <col min="1" max="1" width="4.33203125" style="2" customWidth="1"/>
    <col min="2" max="2" width="37.109375" style="2" bestFit="1" customWidth="1"/>
    <col min="3" max="3" width="4.88671875" style="2" customWidth="1"/>
    <col min="4" max="4" width="5.6640625" style="2" customWidth="1"/>
    <col min="5" max="33" width="5.6640625" customWidth="1"/>
  </cols>
  <sheetData>
    <row r="1" spans="1:36" x14ac:dyDescent="0.3">
      <c r="A1" s="54"/>
      <c r="B1" s="54"/>
      <c r="C1" s="54"/>
      <c r="D1" s="55" t="s">
        <v>53</v>
      </c>
      <c r="E1" s="56"/>
      <c r="F1" s="57"/>
      <c r="G1" s="67" t="s">
        <v>54</v>
      </c>
      <c r="H1" s="57"/>
      <c r="I1" s="57"/>
      <c r="J1" s="55" t="s">
        <v>59</v>
      </c>
      <c r="K1" s="56"/>
      <c r="L1" s="57"/>
      <c r="M1" s="68" t="s">
        <v>36</v>
      </c>
      <c r="N1" s="57"/>
      <c r="O1" s="57"/>
      <c r="P1" s="55" t="s">
        <v>0</v>
      </c>
      <c r="Q1" s="56"/>
      <c r="R1" s="57"/>
      <c r="S1" s="55" t="s">
        <v>37</v>
      </c>
      <c r="T1" s="56"/>
      <c r="U1" s="57"/>
      <c r="V1" s="55" t="s">
        <v>38</v>
      </c>
      <c r="W1" s="56"/>
      <c r="X1" s="57"/>
      <c r="Y1" s="55" t="s">
        <v>38</v>
      </c>
      <c r="Z1" s="56"/>
      <c r="AA1" s="57"/>
      <c r="AB1" s="55" t="s">
        <v>38</v>
      </c>
      <c r="AC1" s="56"/>
      <c r="AD1" s="57"/>
      <c r="AE1" s="57" t="s">
        <v>17</v>
      </c>
      <c r="AF1" s="57"/>
      <c r="AG1" s="57"/>
      <c r="AH1" s="57"/>
      <c r="AI1" s="57"/>
      <c r="AJ1" s="57"/>
    </row>
    <row r="2" spans="1:36" x14ac:dyDescent="0.3">
      <c r="A2" s="54" t="s">
        <v>18</v>
      </c>
      <c r="B2" s="55" t="s">
        <v>21</v>
      </c>
      <c r="C2" s="58"/>
      <c r="D2" s="57" t="s">
        <v>16</v>
      </c>
      <c r="E2" s="56" t="s">
        <v>6</v>
      </c>
      <c r="F2" s="57" t="s">
        <v>5</v>
      </c>
      <c r="G2" s="57" t="s">
        <v>16</v>
      </c>
      <c r="H2" s="56" t="s">
        <v>6</v>
      </c>
      <c r="I2" s="57" t="s">
        <v>5</v>
      </c>
      <c r="J2" s="57" t="s">
        <v>16</v>
      </c>
      <c r="K2" s="56" t="s">
        <v>6</v>
      </c>
      <c r="L2" s="57" t="s">
        <v>5</v>
      </c>
      <c r="M2" s="57" t="s">
        <v>16</v>
      </c>
      <c r="N2" s="57" t="s">
        <v>6</v>
      </c>
      <c r="O2" s="57" t="s">
        <v>5</v>
      </c>
      <c r="P2" s="57" t="s">
        <v>16</v>
      </c>
      <c r="Q2" s="56" t="s">
        <v>6</v>
      </c>
      <c r="R2" s="57" t="s">
        <v>5</v>
      </c>
      <c r="S2" s="57" t="s">
        <v>16</v>
      </c>
      <c r="T2" s="56" t="s">
        <v>6</v>
      </c>
      <c r="U2" s="57" t="s">
        <v>5</v>
      </c>
      <c r="V2" s="57" t="s">
        <v>16</v>
      </c>
      <c r="W2" s="56" t="s">
        <v>6</v>
      </c>
      <c r="X2" s="57" t="s">
        <v>5</v>
      </c>
      <c r="Y2" s="57" t="s">
        <v>16</v>
      </c>
      <c r="Z2" s="56" t="s">
        <v>6</v>
      </c>
      <c r="AA2" s="57" t="s">
        <v>5</v>
      </c>
      <c r="AB2" s="57" t="s">
        <v>16</v>
      </c>
      <c r="AC2" s="56" t="s">
        <v>6</v>
      </c>
      <c r="AD2" s="57" t="s">
        <v>5</v>
      </c>
      <c r="AE2" s="57" t="s">
        <v>16</v>
      </c>
      <c r="AF2" s="56" t="s">
        <v>6</v>
      </c>
      <c r="AG2" s="57" t="s">
        <v>5</v>
      </c>
      <c r="AH2" s="57" t="s">
        <v>19</v>
      </c>
      <c r="AI2" s="57" t="s">
        <v>20</v>
      </c>
      <c r="AJ2" s="57"/>
    </row>
    <row r="3" spans="1:36" x14ac:dyDescent="0.3">
      <c r="A3" s="54">
        <v>1</v>
      </c>
      <c r="B3" s="50" t="s">
        <v>22</v>
      </c>
      <c r="C3" s="51"/>
      <c r="D3" s="51">
        <f>'Broeke Steigerbouw'!B2</f>
        <v>1</v>
      </c>
      <c r="E3" s="57">
        <f>'Broeke Steigerbouw'!R2</f>
        <v>4</v>
      </c>
      <c r="F3" s="57">
        <f>'Broeke Steigerbouw'!S2</f>
        <v>43</v>
      </c>
      <c r="G3" s="57">
        <f>April!B2</f>
        <v>1</v>
      </c>
      <c r="H3" s="57">
        <f>April!R2</f>
        <v>4</v>
      </c>
      <c r="I3" s="57">
        <f>April!S2</f>
        <v>48</v>
      </c>
      <c r="J3" s="57">
        <f>'Handmade Bicycles'!B2</f>
        <v>0</v>
      </c>
      <c r="K3" s="57">
        <f>'Handmade Bicycles'!R2</f>
        <v>0</v>
      </c>
      <c r="L3" s="57">
        <f>'Handmade Bicycles'!S2</f>
        <v>0</v>
      </c>
      <c r="M3" s="57">
        <f>Thuys!B2</f>
        <v>1</v>
      </c>
      <c r="N3" s="57">
        <f>Thuys!R2</f>
        <v>2</v>
      </c>
      <c r="O3" s="57">
        <f>Thuys!S2</f>
        <v>-4</v>
      </c>
      <c r="P3" s="57">
        <f>Woutersen!B2</f>
        <v>1</v>
      </c>
      <c r="Q3" s="57">
        <f>Woutersen!R2</f>
        <v>3</v>
      </c>
      <c r="R3" s="57">
        <f>Woutersen!S2</f>
        <v>27</v>
      </c>
      <c r="S3" s="57">
        <f>Barbara!B2</f>
        <v>1</v>
      </c>
      <c r="T3" s="57">
        <f>Barbara!R2</f>
        <v>1</v>
      </c>
      <c r="U3" s="57">
        <f>Barbara!S2</f>
        <v>-6</v>
      </c>
      <c r="V3" s="57"/>
      <c r="W3" s="57"/>
      <c r="X3" s="57"/>
      <c r="Y3" s="57"/>
      <c r="Z3" s="57"/>
      <c r="AA3" s="57"/>
      <c r="AB3" s="57"/>
      <c r="AC3" s="57"/>
      <c r="AD3" s="57"/>
      <c r="AE3" s="57">
        <f>D3+G3+J3+M3+P3+S3+V3+Y3+AB3</f>
        <v>5</v>
      </c>
      <c r="AF3" s="57">
        <f>E3+H3+K3+N3+Q3+T3+W3+Z3+AC3</f>
        <v>14</v>
      </c>
      <c r="AG3" s="57">
        <f>F3+I3+L3+O3+R3+U3+X3+AA3+AD3</f>
        <v>108</v>
      </c>
      <c r="AH3" s="60">
        <f>AF3/AE3</f>
        <v>2.8</v>
      </c>
      <c r="AI3" s="60">
        <f>AG3/AE3</f>
        <v>21.6</v>
      </c>
      <c r="AJ3" s="57"/>
    </row>
    <row r="4" spans="1:36" x14ac:dyDescent="0.3">
      <c r="A4" s="54">
        <v>2</v>
      </c>
      <c r="B4" s="51" t="s">
        <v>23</v>
      </c>
      <c r="C4" s="59"/>
      <c r="D4" s="51">
        <f>'Broeke Steigerbouw'!B3</f>
        <v>1</v>
      </c>
      <c r="E4" s="57">
        <f>'Broeke Steigerbouw'!R3</f>
        <v>1</v>
      </c>
      <c r="F4" s="57">
        <f>'Broeke Steigerbouw'!S3</f>
        <v>-22</v>
      </c>
      <c r="G4" s="57">
        <f>April!B3</f>
        <v>1</v>
      </c>
      <c r="H4" s="57">
        <f>April!R3</f>
        <v>1</v>
      </c>
      <c r="I4" s="57">
        <f>April!S3</f>
        <v>-2</v>
      </c>
      <c r="J4" s="57">
        <f>'Handmade Bicycles'!B3</f>
        <v>0</v>
      </c>
      <c r="K4" s="57">
        <f>'Handmade Bicycles'!R3</f>
        <v>0</v>
      </c>
      <c r="L4" s="57">
        <f>'Handmade Bicycles'!S3</f>
        <v>0</v>
      </c>
      <c r="M4" s="57">
        <f>Thuys!B3</f>
        <v>0</v>
      </c>
      <c r="N4" s="57">
        <f>Thuys!R3</f>
        <v>0</v>
      </c>
      <c r="O4" s="57">
        <f>Thuys!S3</f>
        <v>0</v>
      </c>
      <c r="P4" s="57">
        <f>Woutersen!B3</f>
        <v>1</v>
      </c>
      <c r="Q4" s="57">
        <f>Woutersen!R3</f>
        <v>2</v>
      </c>
      <c r="R4" s="57">
        <f>Woutersen!S3</f>
        <v>11</v>
      </c>
      <c r="S4" s="57">
        <f>Barbara!B3</f>
        <v>0</v>
      </c>
      <c r="T4" s="57">
        <f>Barbara!R3</f>
        <v>0</v>
      </c>
      <c r="U4" s="57">
        <f>Barbara!S3</f>
        <v>0</v>
      </c>
      <c r="V4" s="57"/>
      <c r="W4" s="57"/>
      <c r="X4" s="57"/>
      <c r="Y4" s="57"/>
      <c r="Z4" s="57"/>
      <c r="AA4" s="57"/>
      <c r="AB4" s="57"/>
      <c r="AC4" s="57"/>
      <c r="AD4" s="57"/>
      <c r="AE4" s="57">
        <f t="shared" ref="AE4:AE36" si="0">D4+G4+J4+M4+P4+S4+V4+Y4+AB4</f>
        <v>3</v>
      </c>
      <c r="AF4" s="57">
        <f t="shared" ref="AF4:AF36" si="1">E4+H4+K4+N4+Q4+T4+W4+Z4+AC4</f>
        <v>4</v>
      </c>
      <c r="AG4" s="57">
        <f t="shared" ref="AG4:AG36" si="2">F4+I4+L4+O4+R4+U4+X4+AA4+AD4</f>
        <v>-13</v>
      </c>
      <c r="AH4" s="60">
        <f>AF4/AE4</f>
        <v>1.3333333333333333</v>
      </c>
      <c r="AI4" s="60">
        <f>AG4/AE4</f>
        <v>-4.333333333333333</v>
      </c>
      <c r="AJ4" s="57"/>
    </row>
    <row r="5" spans="1:36" x14ac:dyDescent="0.3">
      <c r="A5" s="54">
        <v>3</v>
      </c>
      <c r="B5" s="51" t="s">
        <v>24</v>
      </c>
      <c r="C5" s="59"/>
      <c r="D5" s="51">
        <f>'Broeke Steigerbouw'!B4</f>
        <v>1</v>
      </c>
      <c r="E5" s="57">
        <f>'Broeke Steigerbouw'!R4</f>
        <v>4</v>
      </c>
      <c r="F5" s="57">
        <f>'Broeke Steigerbouw'!S4</f>
        <v>32</v>
      </c>
      <c r="G5" s="57">
        <f>April!B4</f>
        <v>1</v>
      </c>
      <c r="H5" s="57">
        <f>April!R4</f>
        <v>3</v>
      </c>
      <c r="I5" s="57">
        <f>April!S4</f>
        <v>-8</v>
      </c>
      <c r="J5" s="57">
        <f>'Handmade Bicycles'!B4</f>
        <v>0</v>
      </c>
      <c r="K5" s="57">
        <f>'Handmade Bicycles'!R4</f>
        <v>0</v>
      </c>
      <c r="L5" s="57">
        <f>'Handmade Bicycles'!S4</f>
        <v>0</v>
      </c>
      <c r="M5" s="57">
        <f>Thuys!B4</f>
        <v>0</v>
      </c>
      <c r="N5" s="57">
        <f>Thuys!R4</f>
        <v>0</v>
      </c>
      <c r="O5" s="57">
        <f>Thuys!S4</f>
        <v>0</v>
      </c>
      <c r="P5" s="57">
        <f>Woutersen!B4</f>
        <v>1</v>
      </c>
      <c r="Q5" s="57">
        <f>Woutersen!R4</f>
        <v>2</v>
      </c>
      <c r="R5" s="57">
        <f>Woutersen!S4</f>
        <v>-5</v>
      </c>
      <c r="S5" s="57">
        <f>Barbara!B4</f>
        <v>1</v>
      </c>
      <c r="T5" s="57">
        <f>Barbara!R4</f>
        <v>1</v>
      </c>
      <c r="U5" s="57">
        <f>Barbara!S4</f>
        <v>-6</v>
      </c>
      <c r="V5" s="57"/>
      <c r="W5" s="57"/>
      <c r="X5" s="57"/>
      <c r="Y5" s="57"/>
      <c r="Z5" s="57"/>
      <c r="AA5" s="57"/>
      <c r="AB5" s="57"/>
      <c r="AC5" s="57"/>
      <c r="AD5" s="57"/>
      <c r="AE5" s="57">
        <f t="shared" si="0"/>
        <v>4</v>
      </c>
      <c r="AF5" s="57">
        <f t="shared" si="1"/>
        <v>10</v>
      </c>
      <c r="AG5" s="57">
        <f t="shared" si="2"/>
        <v>13</v>
      </c>
      <c r="AH5" s="60">
        <f t="shared" ref="AH5:AH24" si="3">AF5/AE5</f>
        <v>2.5</v>
      </c>
      <c r="AI5" s="60">
        <f t="shared" ref="AI5:AI24" si="4">AG5/AE5</f>
        <v>3.25</v>
      </c>
      <c r="AJ5" s="57"/>
    </row>
    <row r="6" spans="1:36" x14ac:dyDescent="0.3">
      <c r="A6" s="54">
        <v>4</v>
      </c>
      <c r="B6" s="51" t="s">
        <v>52</v>
      </c>
      <c r="C6" s="59"/>
      <c r="D6" s="51">
        <f>'Broeke Steigerbouw'!B5</f>
        <v>1</v>
      </c>
      <c r="E6" s="57">
        <f>'Broeke Steigerbouw'!R5</f>
        <v>4</v>
      </c>
      <c r="F6" s="57">
        <f>'Broeke Steigerbouw'!S5</f>
        <v>28</v>
      </c>
      <c r="G6" s="57">
        <f>April!B5</f>
        <v>1</v>
      </c>
      <c r="H6" s="57">
        <f>April!R5</f>
        <v>2</v>
      </c>
      <c r="I6" s="57">
        <f>April!S5</f>
        <v>3</v>
      </c>
      <c r="J6" s="57">
        <f>'Handmade Bicycles'!B5</f>
        <v>0</v>
      </c>
      <c r="K6" s="57">
        <f>'Handmade Bicycles'!R5</f>
        <v>0</v>
      </c>
      <c r="L6" s="57">
        <f>'Handmade Bicycles'!S5</f>
        <v>0</v>
      </c>
      <c r="M6" s="57">
        <f>Thuys!B5</f>
        <v>1</v>
      </c>
      <c r="N6" s="57">
        <f>Thuys!R5</f>
        <v>4</v>
      </c>
      <c r="O6" s="57">
        <f>Thuys!S5</f>
        <v>31</v>
      </c>
      <c r="P6" s="57">
        <f>Woutersen!B5</f>
        <v>1</v>
      </c>
      <c r="Q6" s="57">
        <f>Woutersen!R5</f>
        <v>3</v>
      </c>
      <c r="R6" s="57">
        <f>Woutersen!S5</f>
        <v>26</v>
      </c>
      <c r="S6" s="57">
        <f>Barbara!B5</f>
        <v>1</v>
      </c>
      <c r="T6" s="57">
        <f>Barbara!R5</f>
        <v>1</v>
      </c>
      <c r="U6" s="57">
        <f>Barbara!S5</f>
        <v>-8</v>
      </c>
      <c r="V6" s="57"/>
      <c r="W6" s="57"/>
      <c r="X6" s="57"/>
      <c r="Y6" s="57"/>
      <c r="Z6" s="57"/>
      <c r="AA6" s="57"/>
      <c r="AB6" s="57"/>
      <c r="AC6" s="57"/>
      <c r="AD6" s="57"/>
      <c r="AE6" s="57">
        <f t="shared" si="0"/>
        <v>5</v>
      </c>
      <c r="AF6" s="57">
        <f t="shared" si="1"/>
        <v>14</v>
      </c>
      <c r="AG6" s="57">
        <f t="shared" si="2"/>
        <v>80</v>
      </c>
      <c r="AH6" s="60">
        <f t="shared" si="3"/>
        <v>2.8</v>
      </c>
      <c r="AI6" s="60">
        <f t="shared" si="4"/>
        <v>16</v>
      </c>
      <c r="AJ6" s="57"/>
    </row>
    <row r="7" spans="1:36" x14ac:dyDescent="0.3">
      <c r="A7" s="54">
        <v>5</v>
      </c>
      <c r="B7" s="52" t="s">
        <v>25</v>
      </c>
      <c r="C7" s="59"/>
      <c r="D7" s="51">
        <f>'Broeke Steigerbouw'!B6</f>
        <v>0</v>
      </c>
      <c r="E7" s="57">
        <f>'Broeke Steigerbouw'!R6</f>
        <v>0</v>
      </c>
      <c r="F7" s="57">
        <f>'Broeke Steigerbouw'!S6</f>
        <v>0</v>
      </c>
      <c r="G7" s="57">
        <f>April!B6</f>
        <v>0</v>
      </c>
      <c r="H7" s="57">
        <f>April!R6</f>
        <v>0</v>
      </c>
      <c r="I7" s="57">
        <f>April!S6</f>
        <v>0</v>
      </c>
      <c r="J7" s="57">
        <f>'Handmade Bicycles'!B6</f>
        <v>0</v>
      </c>
      <c r="K7" s="57">
        <f>'Handmade Bicycles'!R6</f>
        <v>0</v>
      </c>
      <c r="L7" s="57">
        <f>'Handmade Bicycles'!S6</f>
        <v>0</v>
      </c>
      <c r="M7" s="57">
        <f>Thuys!B6</f>
        <v>1</v>
      </c>
      <c r="N7" s="57">
        <f>Thuys!R6</f>
        <v>1</v>
      </c>
      <c r="O7" s="57">
        <f>Thuys!S6</f>
        <v>-3</v>
      </c>
      <c r="P7" s="57">
        <f>Woutersen!B6</f>
        <v>0</v>
      </c>
      <c r="Q7" s="57">
        <f>Woutersen!R6</f>
        <v>0</v>
      </c>
      <c r="R7" s="57">
        <f>Woutersen!S6</f>
        <v>0</v>
      </c>
      <c r="S7" s="57">
        <f>Barbara!B6</f>
        <v>1</v>
      </c>
      <c r="T7" s="57">
        <f>Barbara!R6</f>
        <v>1</v>
      </c>
      <c r="U7" s="57">
        <f>Barbara!S6</f>
        <v>-3</v>
      </c>
      <c r="V7" s="57"/>
      <c r="W7" s="57"/>
      <c r="X7" s="57"/>
      <c r="Y7" s="57"/>
      <c r="Z7" s="57"/>
      <c r="AA7" s="57"/>
      <c r="AB7" s="57"/>
      <c r="AC7" s="57"/>
      <c r="AD7" s="57"/>
      <c r="AE7" s="57">
        <f t="shared" si="0"/>
        <v>2</v>
      </c>
      <c r="AF7" s="57">
        <f t="shared" si="1"/>
        <v>2</v>
      </c>
      <c r="AG7" s="57">
        <f t="shared" si="2"/>
        <v>-6</v>
      </c>
      <c r="AH7" s="60">
        <f t="shared" si="3"/>
        <v>1</v>
      </c>
      <c r="AI7" s="60">
        <f t="shared" si="4"/>
        <v>-3</v>
      </c>
      <c r="AJ7" s="57"/>
    </row>
    <row r="8" spans="1:36" x14ac:dyDescent="0.3">
      <c r="A8" s="54">
        <v>6</v>
      </c>
      <c r="B8" s="51" t="s">
        <v>29</v>
      </c>
      <c r="C8" s="59"/>
      <c r="D8" s="51">
        <f>'Broeke Steigerbouw'!B7</f>
        <v>1</v>
      </c>
      <c r="E8" s="57">
        <f>'Broeke Steigerbouw'!R7</f>
        <v>1</v>
      </c>
      <c r="F8" s="57">
        <f>'Broeke Steigerbouw'!S7</f>
        <v>-18</v>
      </c>
      <c r="G8" s="57">
        <f>April!B7</f>
        <v>1</v>
      </c>
      <c r="H8" s="57">
        <f>April!R7</f>
        <v>2</v>
      </c>
      <c r="I8" s="57">
        <f>April!S7</f>
        <v>16</v>
      </c>
      <c r="J8" s="57">
        <f>'Handmade Bicycles'!B7</f>
        <v>0</v>
      </c>
      <c r="K8" s="57">
        <f>'Handmade Bicycles'!R7</f>
        <v>0</v>
      </c>
      <c r="L8" s="57">
        <f>'Handmade Bicycles'!S7</f>
        <v>0</v>
      </c>
      <c r="M8" s="57">
        <f>Thuys!B7</f>
        <v>1</v>
      </c>
      <c r="N8" s="57">
        <f>Thuys!R7</f>
        <v>0</v>
      </c>
      <c r="O8" s="57">
        <f>Thuys!S7</f>
        <v>-19</v>
      </c>
      <c r="P8" s="57">
        <f>Woutersen!B7</f>
        <v>1</v>
      </c>
      <c r="Q8" s="57">
        <f>Woutersen!R7</f>
        <v>3</v>
      </c>
      <c r="R8" s="57">
        <f>Woutersen!S7</f>
        <v>10</v>
      </c>
      <c r="S8" s="57">
        <f>Barbara!B7</f>
        <v>1</v>
      </c>
      <c r="T8" s="57">
        <f>Barbara!R7</f>
        <v>0</v>
      </c>
      <c r="U8" s="57">
        <f>Barbara!S7</f>
        <v>-7</v>
      </c>
      <c r="V8" s="57"/>
      <c r="W8" s="57"/>
      <c r="X8" s="57"/>
      <c r="Y8" s="57"/>
      <c r="Z8" s="57"/>
      <c r="AA8" s="57"/>
      <c r="AB8" s="57"/>
      <c r="AC8" s="57"/>
      <c r="AD8" s="57"/>
      <c r="AE8" s="57">
        <f t="shared" si="0"/>
        <v>5</v>
      </c>
      <c r="AF8" s="57">
        <f t="shared" si="1"/>
        <v>6</v>
      </c>
      <c r="AG8" s="57">
        <f t="shared" si="2"/>
        <v>-18</v>
      </c>
      <c r="AH8" s="60">
        <f t="shared" si="3"/>
        <v>1.2</v>
      </c>
      <c r="AI8" s="60">
        <f t="shared" si="4"/>
        <v>-3.6</v>
      </c>
      <c r="AJ8" s="57"/>
    </row>
    <row r="9" spans="1:36" x14ac:dyDescent="0.3">
      <c r="A9" s="54">
        <v>7</v>
      </c>
      <c r="B9" s="52" t="s">
        <v>30</v>
      </c>
      <c r="C9" s="61"/>
      <c r="D9" s="51">
        <f>'Broeke Steigerbouw'!B8</f>
        <v>1</v>
      </c>
      <c r="E9" s="57">
        <f>'Broeke Steigerbouw'!R8</f>
        <v>2</v>
      </c>
      <c r="F9" s="57">
        <f>'Broeke Steigerbouw'!S8</f>
        <v>-12</v>
      </c>
      <c r="G9" s="57">
        <f>April!B8</f>
        <v>1</v>
      </c>
      <c r="H9" s="57">
        <f>April!R8</f>
        <v>1</v>
      </c>
      <c r="I9" s="57">
        <f>April!S8</f>
        <v>-22</v>
      </c>
      <c r="J9" s="57">
        <f>'Handmade Bicycles'!B8</f>
        <v>0</v>
      </c>
      <c r="K9" s="57">
        <f>'Handmade Bicycles'!R8</f>
        <v>0</v>
      </c>
      <c r="L9" s="57">
        <f>'Handmade Bicycles'!S8</f>
        <v>0</v>
      </c>
      <c r="M9" s="57">
        <f>Thuys!B8</f>
        <v>0</v>
      </c>
      <c r="N9" s="57">
        <f>Thuys!R8</f>
        <v>0</v>
      </c>
      <c r="O9" s="57">
        <f>Thuys!S8</f>
        <v>0</v>
      </c>
      <c r="P9" s="57">
        <f>Woutersen!B8</f>
        <v>1</v>
      </c>
      <c r="Q9" s="57">
        <f>Woutersen!R8</f>
        <v>1</v>
      </c>
      <c r="R9" s="57">
        <f>Woutersen!S8</f>
        <v>-19</v>
      </c>
      <c r="S9" s="57">
        <f>Barbara!B8</f>
        <v>0</v>
      </c>
      <c r="T9" s="57">
        <f>Barbara!R8</f>
        <v>0</v>
      </c>
      <c r="U9" s="57">
        <f>Barbara!S8</f>
        <v>0</v>
      </c>
      <c r="V9" s="57"/>
      <c r="W9" s="57"/>
      <c r="X9" s="57"/>
      <c r="Y9" s="57"/>
      <c r="Z9" s="57"/>
      <c r="AA9" s="57"/>
      <c r="AB9" s="57"/>
      <c r="AC9" s="57"/>
      <c r="AD9" s="57"/>
      <c r="AE9" s="57">
        <f t="shared" si="0"/>
        <v>3</v>
      </c>
      <c r="AF9" s="57">
        <f t="shared" si="1"/>
        <v>4</v>
      </c>
      <c r="AG9" s="57">
        <f t="shared" si="2"/>
        <v>-53</v>
      </c>
      <c r="AH9" s="60">
        <f t="shared" si="3"/>
        <v>1.3333333333333333</v>
      </c>
      <c r="AI9" s="60">
        <f t="shared" si="4"/>
        <v>-17.666666666666668</v>
      </c>
      <c r="AJ9" s="57"/>
    </row>
    <row r="10" spans="1:36" x14ac:dyDescent="0.3">
      <c r="A10" s="54">
        <v>8</v>
      </c>
      <c r="B10" s="18" t="s">
        <v>26</v>
      </c>
      <c r="C10" s="61"/>
      <c r="D10" s="51">
        <f>'Broeke Steigerbouw'!B9</f>
        <v>0</v>
      </c>
      <c r="E10" s="57">
        <f>'Broeke Steigerbouw'!R9</f>
        <v>0</v>
      </c>
      <c r="F10" s="57">
        <f>'Broeke Steigerbouw'!S9</f>
        <v>0</v>
      </c>
      <c r="G10" s="57">
        <f>April!B9</f>
        <v>0</v>
      </c>
      <c r="H10" s="57">
        <f>April!R9</f>
        <v>0</v>
      </c>
      <c r="I10" s="57">
        <f>April!S9</f>
        <v>0</v>
      </c>
      <c r="J10" s="57">
        <f>'Handmade Bicycles'!B9</f>
        <v>0</v>
      </c>
      <c r="K10" s="57">
        <f>'Handmade Bicycles'!R9</f>
        <v>0</v>
      </c>
      <c r="L10" s="57">
        <f>'Handmade Bicycles'!S9</f>
        <v>0</v>
      </c>
      <c r="M10" s="57">
        <f>Thuys!B9</f>
        <v>0</v>
      </c>
      <c r="N10" s="57">
        <f>Thuys!R9</f>
        <v>0</v>
      </c>
      <c r="O10" s="57">
        <f>Thuys!S9</f>
        <v>0</v>
      </c>
      <c r="P10" s="57">
        <f>Woutersen!B9</f>
        <v>0</v>
      </c>
      <c r="Q10" s="57">
        <f>Woutersen!R9</f>
        <v>0</v>
      </c>
      <c r="R10" s="57">
        <f>Woutersen!S9</f>
        <v>0</v>
      </c>
      <c r="S10" s="57">
        <f>Barbara!B9</f>
        <v>1</v>
      </c>
      <c r="T10" s="57">
        <f>Barbara!R9</f>
        <v>1</v>
      </c>
      <c r="U10" s="57">
        <f>Barbara!S9</f>
        <v>-14</v>
      </c>
      <c r="V10" s="57"/>
      <c r="W10" s="57"/>
      <c r="X10" s="57"/>
      <c r="Y10" s="57"/>
      <c r="Z10" s="57"/>
      <c r="AA10" s="57"/>
      <c r="AB10" s="57"/>
      <c r="AC10" s="57"/>
      <c r="AD10" s="57"/>
      <c r="AE10" s="57">
        <f t="shared" si="0"/>
        <v>1</v>
      </c>
      <c r="AF10" s="57">
        <f t="shared" si="1"/>
        <v>1</v>
      </c>
      <c r="AG10" s="57">
        <f t="shared" si="2"/>
        <v>-14</v>
      </c>
      <c r="AH10" s="60">
        <f t="shared" si="3"/>
        <v>1</v>
      </c>
      <c r="AI10" s="60">
        <f t="shared" si="4"/>
        <v>-14</v>
      </c>
      <c r="AJ10" s="57"/>
    </row>
    <row r="11" spans="1:36" x14ac:dyDescent="0.3">
      <c r="A11" s="54">
        <v>9</v>
      </c>
      <c r="B11" s="18" t="s">
        <v>27</v>
      </c>
      <c r="C11" s="61"/>
      <c r="D11" s="51">
        <f>'Broeke Steigerbouw'!B10</f>
        <v>0</v>
      </c>
      <c r="E11" s="57">
        <f>'Broeke Steigerbouw'!R10</f>
        <v>0</v>
      </c>
      <c r="F11" s="57">
        <f>'Broeke Steigerbouw'!S10</f>
        <v>0</v>
      </c>
      <c r="G11" s="57">
        <f>April!B10</f>
        <v>1</v>
      </c>
      <c r="H11" s="57">
        <f>April!R10</f>
        <v>0</v>
      </c>
      <c r="I11" s="57">
        <f>April!S10</f>
        <v>-38</v>
      </c>
      <c r="J11" s="57">
        <f>'Handmade Bicycles'!B10</f>
        <v>0</v>
      </c>
      <c r="K11" s="57">
        <f>'Handmade Bicycles'!R10</f>
        <v>0</v>
      </c>
      <c r="L11" s="57">
        <f>'Handmade Bicycles'!S10</f>
        <v>0</v>
      </c>
      <c r="M11" s="57">
        <f>Thuys!B10</f>
        <v>0</v>
      </c>
      <c r="N11" s="57">
        <f>Thuys!R10</f>
        <v>0</v>
      </c>
      <c r="O11" s="57">
        <f>Thuys!S10</f>
        <v>0</v>
      </c>
      <c r="P11" s="57">
        <f>Woutersen!B10</f>
        <v>0</v>
      </c>
      <c r="Q11" s="57">
        <f>Woutersen!R10</f>
        <v>0</v>
      </c>
      <c r="R11" s="57">
        <f>Woutersen!S10</f>
        <v>0</v>
      </c>
      <c r="S11" s="57">
        <f>Barbara!B10</f>
        <v>0</v>
      </c>
      <c r="T11" s="57">
        <f>Barbara!R10</f>
        <v>0</v>
      </c>
      <c r="U11" s="57">
        <f>Barbara!S10</f>
        <v>0</v>
      </c>
      <c r="V11" s="57"/>
      <c r="W11" s="57"/>
      <c r="X11" s="57"/>
      <c r="Y11" s="57"/>
      <c r="Z11" s="57"/>
      <c r="AA11" s="57"/>
      <c r="AB11" s="57"/>
      <c r="AC11" s="57"/>
      <c r="AD11" s="57"/>
      <c r="AE11" s="57">
        <f t="shared" si="0"/>
        <v>1</v>
      </c>
      <c r="AF11" s="57">
        <f t="shared" si="1"/>
        <v>0</v>
      </c>
      <c r="AG11" s="57">
        <f t="shared" si="2"/>
        <v>-38</v>
      </c>
      <c r="AH11" s="60">
        <f t="shared" si="3"/>
        <v>0</v>
      </c>
      <c r="AI11" s="60">
        <f t="shared" si="4"/>
        <v>-38</v>
      </c>
      <c r="AJ11" s="57"/>
    </row>
    <row r="12" spans="1:36" x14ac:dyDescent="0.3">
      <c r="A12" s="54">
        <v>10</v>
      </c>
      <c r="B12" s="52" t="s">
        <v>31</v>
      </c>
      <c r="C12" s="61"/>
      <c r="D12" s="51">
        <f>'Broeke Steigerbouw'!B11</f>
        <v>0</v>
      </c>
      <c r="E12" s="57">
        <f>'Broeke Steigerbouw'!R11</f>
        <v>0</v>
      </c>
      <c r="F12" s="57">
        <f>'Broeke Steigerbouw'!S11</f>
        <v>0</v>
      </c>
      <c r="G12" s="57">
        <f>April!B11</f>
        <v>1</v>
      </c>
      <c r="H12" s="57">
        <f>April!R11</f>
        <v>1</v>
      </c>
      <c r="I12" s="57">
        <f>April!S11</f>
        <v>-25</v>
      </c>
      <c r="J12" s="57">
        <f>'Handmade Bicycles'!B11</f>
        <v>0</v>
      </c>
      <c r="K12" s="57">
        <f>'Handmade Bicycles'!R11</f>
        <v>0</v>
      </c>
      <c r="L12" s="57">
        <f>'Handmade Bicycles'!S11</f>
        <v>0</v>
      </c>
      <c r="M12" s="57">
        <f>Thuys!B11</f>
        <v>0</v>
      </c>
      <c r="N12" s="57">
        <f>Thuys!R11</f>
        <v>0</v>
      </c>
      <c r="O12" s="57">
        <f>Thuys!S11</f>
        <v>0</v>
      </c>
      <c r="P12" s="57">
        <f>Woutersen!B11</f>
        <v>0</v>
      </c>
      <c r="Q12" s="57">
        <f>Woutersen!R11</f>
        <v>0</v>
      </c>
      <c r="R12" s="57">
        <f>Woutersen!S11</f>
        <v>0</v>
      </c>
      <c r="S12" s="57">
        <f>Barbara!B11</f>
        <v>0</v>
      </c>
      <c r="T12" s="57">
        <f>Barbara!R11</f>
        <v>0</v>
      </c>
      <c r="U12" s="57">
        <f>Barbara!S11</f>
        <v>0</v>
      </c>
      <c r="V12" s="57"/>
      <c r="W12" s="57"/>
      <c r="X12" s="57"/>
      <c r="Y12" s="57"/>
      <c r="Z12" s="57"/>
      <c r="AA12" s="57"/>
      <c r="AB12" s="57"/>
      <c r="AC12" s="57"/>
      <c r="AD12" s="57"/>
      <c r="AE12" s="57">
        <f t="shared" si="0"/>
        <v>1</v>
      </c>
      <c r="AF12" s="57">
        <f t="shared" si="1"/>
        <v>1</v>
      </c>
      <c r="AG12" s="57">
        <f>F12+I12+L12+O12+R12+U12+X12+AA12+AD12</f>
        <v>-25</v>
      </c>
      <c r="AH12" s="60">
        <f t="shared" si="3"/>
        <v>1</v>
      </c>
      <c r="AI12" s="60">
        <f t="shared" si="4"/>
        <v>-25</v>
      </c>
      <c r="AJ12" s="57"/>
    </row>
    <row r="13" spans="1:36" x14ac:dyDescent="0.3">
      <c r="A13" s="54">
        <v>11</v>
      </c>
      <c r="B13" s="53" t="s">
        <v>32</v>
      </c>
      <c r="C13" s="62"/>
      <c r="D13" s="51">
        <f>'Broeke Steigerbouw'!B12</f>
        <v>0</v>
      </c>
      <c r="E13" s="57">
        <f>'Broeke Steigerbouw'!R12</f>
        <v>0</v>
      </c>
      <c r="F13" s="57">
        <f>'Broeke Steigerbouw'!S12</f>
        <v>0</v>
      </c>
      <c r="G13" s="57">
        <f>April!B12</f>
        <v>0</v>
      </c>
      <c r="H13" s="57">
        <f>April!R12</f>
        <v>0</v>
      </c>
      <c r="I13" s="57">
        <f>April!S12</f>
        <v>0</v>
      </c>
      <c r="J13" s="57">
        <f>'Handmade Bicycles'!B12</f>
        <v>0</v>
      </c>
      <c r="K13" s="57">
        <f>'Handmade Bicycles'!R12</f>
        <v>0</v>
      </c>
      <c r="L13" s="57">
        <f>'Handmade Bicycles'!S12</f>
        <v>0</v>
      </c>
      <c r="M13" s="57">
        <f>Thuys!B12</f>
        <v>1</v>
      </c>
      <c r="N13" s="57">
        <f>Thuys!R12</f>
        <v>2</v>
      </c>
      <c r="O13" s="57">
        <f>Thuys!S12</f>
        <v>-9</v>
      </c>
      <c r="P13" s="57">
        <f>Woutersen!B12</f>
        <v>0</v>
      </c>
      <c r="Q13" s="57">
        <f>Woutersen!R12</f>
        <v>0</v>
      </c>
      <c r="R13" s="57">
        <f>Woutersen!S12</f>
        <v>0</v>
      </c>
      <c r="S13" s="57">
        <f>Barbara!B12</f>
        <v>0</v>
      </c>
      <c r="T13" s="57">
        <f>Barbara!R12</f>
        <v>0</v>
      </c>
      <c r="U13" s="57">
        <f>Barbara!S12</f>
        <v>0</v>
      </c>
      <c r="V13" s="57"/>
      <c r="W13" s="57"/>
      <c r="X13" s="57"/>
      <c r="Y13" s="57"/>
      <c r="Z13" s="57"/>
      <c r="AA13" s="57"/>
      <c r="AB13" s="57"/>
      <c r="AC13" s="57"/>
      <c r="AD13" s="57"/>
      <c r="AE13" s="57">
        <f t="shared" si="0"/>
        <v>1</v>
      </c>
      <c r="AF13" s="57">
        <f t="shared" si="1"/>
        <v>2</v>
      </c>
      <c r="AG13" s="57">
        <f t="shared" si="2"/>
        <v>-9</v>
      </c>
      <c r="AH13" s="60">
        <f t="shared" si="3"/>
        <v>2</v>
      </c>
      <c r="AI13" s="60">
        <f t="shared" si="4"/>
        <v>-9</v>
      </c>
      <c r="AJ13" s="57"/>
    </row>
    <row r="14" spans="1:36" x14ac:dyDescent="0.3">
      <c r="A14" s="54">
        <v>12</v>
      </c>
      <c r="B14" s="18" t="s">
        <v>61</v>
      </c>
      <c r="C14" s="63"/>
      <c r="D14" s="51">
        <f>'Broeke Steigerbouw'!B13</f>
        <v>1</v>
      </c>
      <c r="E14" s="57">
        <f>'Broeke Steigerbouw'!R13</f>
        <v>1</v>
      </c>
      <c r="F14" s="57">
        <f>'Broeke Steigerbouw'!S13</f>
        <v>-13</v>
      </c>
      <c r="G14" s="57">
        <f>April!B13</f>
        <v>1</v>
      </c>
      <c r="H14" s="57">
        <f>April!R13</f>
        <v>3</v>
      </c>
      <c r="I14" s="57">
        <f>April!S13</f>
        <v>6</v>
      </c>
      <c r="J14" s="57">
        <f>'Handmade Bicycles'!B13</f>
        <v>0</v>
      </c>
      <c r="K14" s="57">
        <f>'Handmade Bicycles'!R13</f>
        <v>0</v>
      </c>
      <c r="L14" s="57">
        <f>'Handmade Bicycles'!S13</f>
        <v>0</v>
      </c>
      <c r="M14" s="57">
        <f>Thuys!B13</f>
        <v>1</v>
      </c>
      <c r="N14" s="57">
        <f>Thuys!R13</f>
        <v>0</v>
      </c>
      <c r="O14" s="57">
        <f>Thuys!S13</f>
        <v>-23</v>
      </c>
      <c r="P14" s="57">
        <f>Woutersen!B13</f>
        <v>1</v>
      </c>
      <c r="Q14" s="57">
        <f>Woutersen!R13</f>
        <v>2</v>
      </c>
      <c r="R14" s="57">
        <f>Woutersen!S13</f>
        <v>7</v>
      </c>
      <c r="S14" s="57">
        <f>Barbara!B13</f>
        <v>0</v>
      </c>
      <c r="T14" s="57">
        <f>Barbara!R13</f>
        <v>0</v>
      </c>
      <c r="U14" s="57">
        <f>Barbara!S13</f>
        <v>0</v>
      </c>
      <c r="V14" s="57"/>
      <c r="W14" s="57"/>
      <c r="X14" s="57"/>
      <c r="Y14" s="57"/>
      <c r="Z14" s="57"/>
      <c r="AA14" s="57"/>
      <c r="AB14" s="57"/>
      <c r="AC14" s="57"/>
      <c r="AD14" s="57"/>
      <c r="AE14" s="57">
        <f t="shared" si="0"/>
        <v>4</v>
      </c>
      <c r="AF14" s="57">
        <f t="shared" si="1"/>
        <v>6</v>
      </c>
      <c r="AG14" s="57">
        <f t="shared" si="2"/>
        <v>-23</v>
      </c>
      <c r="AH14" s="60">
        <f t="shared" si="3"/>
        <v>1.5</v>
      </c>
      <c r="AI14" s="60">
        <f t="shared" si="4"/>
        <v>-5.75</v>
      </c>
      <c r="AJ14" s="57"/>
    </row>
    <row r="15" spans="1:36" x14ac:dyDescent="0.3">
      <c r="A15" s="54">
        <v>13</v>
      </c>
      <c r="B15" s="18" t="s">
        <v>57</v>
      </c>
      <c r="C15" s="61"/>
      <c r="D15" s="51">
        <f>'Broeke Steigerbouw'!B14</f>
        <v>0</v>
      </c>
      <c r="E15" s="57">
        <f>'Broeke Steigerbouw'!R14</f>
        <v>0</v>
      </c>
      <c r="F15" s="57">
        <f>'Broeke Steigerbouw'!S14</f>
        <v>0</v>
      </c>
      <c r="G15" s="57">
        <f>April!B14</f>
        <v>0</v>
      </c>
      <c r="H15" s="57">
        <f>April!R14</f>
        <v>0</v>
      </c>
      <c r="I15" s="57">
        <f>April!S14</f>
        <v>0</v>
      </c>
      <c r="J15" s="57">
        <f>'Handmade Bicycles'!B14</f>
        <v>0</v>
      </c>
      <c r="K15" s="57">
        <f>'Handmade Bicycles'!R14</f>
        <v>0</v>
      </c>
      <c r="L15" s="57">
        <f>'Handmade Bicycles'!S14</f>
        <v>0</v>
      </c>
      <c r="M15" s="57">
        <f>Thuys!B14</f>
        <v>0</v>
      </c>
      <c r="N15" s="57">
        <f>Thuys!R14</f>
        <v>0</v>
      </c>
      <c r="O15" s="57">
        <f>Thuys!S14</f>
        <v>0</v>
      </c>
      <c r="P15" s="57">
        <f>Woutersen!B14</f>
        <v>0</v>
      </c>
      <c r="Q15" s="57">
        <f>Woutersen!R14</f>
        <v>0</v>
      </c>
      <c r="R15" s="57">
        <f>Woutersen!S14</f>
        <v>0</v>
      </c>
      <c r="S15" s="57">
        <f>Barbara!B14</f>
        <v>0</v>
      </c>
      <c r="T15" s="57">
        <f>Barbara!R14</f>
        <v>0</v>
      </c>
      <c r="U15" s="57">
        <f>Barbara!S14</f>
        <v>0</v>
      </c>
      <c r="V15" s="57"/>
      <c r="W15" s="57"/>
      <c r="X15" s="57"/>
      <c r="Y15" s="57"/>
      <c r="Z15" s="57"/>
      <c r="AA15" s="57"/>
      <c r="AB15" s="57"/>
      <c r="AC15" s="57"/>
      <c r="AD15" s="57"/>
      <c r="AE15" s="57">
        <f t="shared" si="0"/>
        <v>0</v>
      </c>
      <c r="AF15" s="57">
        <f t="shared" si="1"/>
        <v>0</v>
      </c>
      <c r="AG15" s="57">
        <f t="shared" si="2"/>
        <v>0</v>
      </c>
      <c r="AH15" s="60" t="e">
        <f t="shared" si="3"/>
        <v>#DIV/0!</v>
      </c>
      <c r="AI15" s="60" t="e">
        <f t="shared" si="4"/>
        <v>#DIV/0!</v>
      </c>
      <c r="AJ15" s="57"/>
    </row>
    <row r="16" spans="1:36" x14ac:dyDescent="0.3">
      <c r="A16" s="54">
        <v>14</v>
      </c>
      <c r="B16" s="18" t="s">
        <v>35</v>
      </c>
      <c r="C16" s="61"/>
      <c r="D16" s="51">
        <f>'Broeke Steigerbouw'!B15</f>
        <v>0</v>
      </c>
      <c r="E16" s="57">
        <f>'Broeke Steigerbouw'!R15</f>
        <v>0</v>
      </c>
      <c r="F16" s="57">
        <f>'Broeke Steigerbouw'!S15</f>
        <v>0</v>
      </c>
      <c r="G16" s="57">
        <f>April!B15</f>
        <v>0</v>
      </c>
      <c r="H16" s="57">
        <f>April!R15</f>
        <v>0</v>
      </c>
      <c r="I16" s="57">
        <f>April!S15</f>
        <v>0</v>
      </c>
      <c r="J16" s="57">
        <f>'Handmade Bicycles'!B15</f>
        <v>0</v>
      </c>
      <c r="K16" s="57">
        <f>'Handmade Bicycles'!R15</f>
        <v>0</v>
      </c>
      <c r="L16" s="57">
        <f>'Handmade Bicycles'!S15</f>
        <v>0</v>
      </c>
      <c r="M16" s="57">
        <f>Thuys!B15</f>
        <v>0</v>
      </c>
      <c r="N16" s="57">
        <f>Thuys!R15</f>
        <v>0</v>
      </c>
      <c r="O16" s="57">
        <f>Thuys!S15</f>
        <v>0</v>
      </c>
      <c r="P16" s="57">
        <f>Woutersen!B15</f>
        <v>0</v>
      </c>
      <c r="Q16" s="57">
        <f>Woutersen!R15</f>
        <v>0</v>
      </c>
      <c r="R16" s="57">
        <f>Woutersen!S15</f>
        <v>0</v>
      </c>
      <c r="S16" s="57">
        <f>Barbara!B15</f>
        <v>0</v>
      </c>
      <c r="T16" s="57">
        <f>Barbara!R15</f>
        <v>0</v>
      </c>
      <c r="U16" s="57">
        <f>Barbara!S15</f>
        <v>0</v>
      </c>
      <c r="V16" s="57"/>
      <c r="W16" s="57"/>
      <c r="X16" s="57"/>
      <c r="Y16" s="57"/>
      <c r="Z16" s="57"/>
      <c r="AA16" s="57"/>
      <c r="AB16" s="57"/>
      <c r="AC16" s="57"/>
      <c r="AD16" s="57"/>
      <c r="AE16" s="57">
        <f t="shared" si="0"/>
        <v>0</v>
      </c>
      <c r="AF16" s="57">
        <f t="shared" si="1"/>
        <v>0</v>
      </c>
      <c r="AG16" s="57">
        <f t="shared" si="2"/>
        <v>0</v>
      </c>
      <c r="AH16" s="60" t="e">
        <f t="shared" si="3"/>
        <v>#DIV/0!</v>
      </c>
      <c r="AI16" s="60" t="e">
        <f t="shared" si="4"/>
        <v>#DIV/0!</v>
      </c>
      <c r="AJ16" s="57"/>
    </row>
    <row r="17" spans="1:36" x14ac:dyDescent="0.3">
      <c r="A17" s="54">
        <v>15</v>
      </c>
      <c r="B17" s="54" t="s">
        <v>60</v>
      </c>
      <c r="C17" s="61"/>
      <c r="D17" s="51">
        <f>'Broeke Steigerbouw'!B16</f>
        <v>1</v>
      </c>
      <c r="E17" s="57">
        <f>'Broeke Steigerbouw'!R16</f>
        <v>1</v>
      </c>
      <c r="F17" s="57">
        <f>'Broeke Steigerbouw'!S16</f>
        <v>-27</v>
      </c>
      <c r="G17" s="57">
        <f>April!B16</f>
        <v>1</v>
      </c>
      <c r="H17" s="57">
        <f>April!R16</f>
        <v>3</v>
      </c>
      <c r="I17" s="57">
        <f>April!S16</f>
        <v>18</v>
      </c>
      <c r="J17" s="57">
        <f>'Handmade Bicycles'!B16</f>
        <v>0</v>
      </c>
      <c r="K17" s="57">
        <f>'Handmade Bicycles'!R16</f>
        <v>0</v>
      </c>
      <c r="L17" s="57">
        <f>'Handmade Bicycles'!S16</f>
        <v>0</v>
      </c>
      <c r="M17" s="57">
        <f>Thuys!B16</f>
        <v>1</v>
      </c>
      <c r="N17" s="57">
        <f>Thuys!R16</f>
        <v>4</v>
      </c>
      <c r="O17" s="57">
        <f>Thuys!S16</f>
        <v>31</v>
      </c>
      <c r="P17" s="57">
        <f>Woutersen!B16</f>
        <v>0</v>
      </c>
      <c r="Q17" s="57">
        <f>Woutersen!R16</f>
        <v>0</v>
      </c>
      <c r="R17" s="57">
        <f>Woutersen!S16</f>
        <v>0</v>
      </c>
      <c r="S17" s="57">
        <f>Barbara!B16</f>
        <v>1</v>
      </c>
      <c r="T17" s="57">
        <f>Barbara!R16</f>
        <v>0</v>
      </c>
      <c r="U17" s="57">
        <f>Barbara!S16</f>
        <v>0</v>
      </c>
      <c r="V17" s="57"/>
      <c r="W17" s="57"/>
      <c r="X17" s="57"/>
      <c r="Y17" s="57"/>
      <c r="Z17" s="57"/>
      <c r="AA17" s="57"/>
      <c r="AB17" s="57"/>
      <c r="AC17" s="57"/>
      <c r="AD17" s="57"/>
      <c r="AE17" s="57">
        <f t="shared" si="0"/>
        <v>4</v>
      </c>
      <c r="AF17" s="57">
        <f t="shared" si="1"/>
        <v>8</v>
      </c>
      <c r="AG17" s="57">
        <f t="shared" si="2"/>
        <v>22</v>
      </c>
      <c r="AH17" s="60">
        <f t="shared" si="3"/>
        <v>2</v>
      </c>
      <c r="AI17" s="60">
        <f t="shared" si="4"/>
        <v>5.5</v>
      </c>
      <c r="AJ17" s="57"/>
    </row>
    <row r="18" spans="1:36" x14ac:dyDescent="0.3">
      <c r="A18" s="54">
        <v>16</v>
      </c>
      <c r="B18" s="52" t="s">
        <v>86</v>
      </c>
      <c r="C18" s="61"/>
      <c r="D18" s="51">
        <f>'Broeke Steigerbouw'!B17</f>
        <v>1</v>
      </c>
      <c r="E18" s="57">
        <f>'Broeke Steigerbouw'!R17</f>
        <v>4</v>
      </c>
      <c r="F18" s="57">
        <f>'Broeke Steigerbouw'!S17</f>
        <v>21</v>
      </c>
      <c r="G18" s="57">
        <f>April!B17</f>
        <v>1</v>
      </c>
      <c r="H18" s="57">
        <f>April!R17</f>
        <v>3</v>
      </c>
      <c r="I18" s="57">
        <f>April!S17</f>
        <v>7</v>
      </c>
      <c r="J18" s="57">
        <f>'Handmade Bicycles'!B17</f>
        <v>0</v>
      </c>
      <c r="K18" s="57">
        <f>'Handmade Bicycles'!R17</f>
        <v>0</v>
      </c>
      <c r="L18" s="57">
        <f>'Handmade Bicycles'!S17</f>
        <v>0</v>
      </c>
      <c r="M18" s="57">
        <f>Thuys!B17</f>
        <v>0</v>
      </c>
      <c r="N18" s="57">
        <f>Thuys!R17</f>
        <v>0</v>
      </c>
      <c r="O18" s="57">
        <f>Thuys!S17</f>
        <v>0</v>
      </c>
      <c r="P18" s="57">
        <f>Woutersen!B17</f>
        <v>0</v>
      </c>
      <c r="Q18" s="57">
        <f>Woutersen!R17</f>
        <v>0</v>
      </c>
      <c r="R18" s="57">
        <f>Woutersen!S17</f>
        <v>0</v>
      </c>
      <c r="S18" s="57">
        <f>Barbara!B17</f>
        <v>0</v>
      </c>
      <c r="T18" s="57">
        <f>Barbara!R17</f>
        <v>0</v>
      </c>
      <c r="U18" s="57">
        <f>Barbara!S17</f>
        <v>0</v>
      </c>
      <c r="V18" s="57"/>
      <c r="W18" s="57"/>
      <c r="X18" s="57"/>
      <c r="Y18" s="57"/>
      <c r="Z18" s="57"/>
      <c r="AA18" s="57"/>
      <c r="AB18" s="57"/>
      <c r="AC18" s="57"/>
      <c r="AD18" s="57"/>
      <c r="AE18" s="57">
        <f t="shared" si="0"/>
        <v>2</v>
      </c>
      <c r="AF18" s="57">
        <f t="shared" si="1"/>
        <v>7</v>
      </c>
      <c r="AG18" s="57">
        <f t="shared" si="2"/>
        <v>28</v>
      </c>
      <c r="AH18" s="60">
        <f t="shared" si="3"/>
        <v>3.5</v>
      </c>
      <c r="AI18" s="60">
        <f t="shared" si="4"/>
        <v>14</v>
      </c>
      <c r="AJ18" s="57"/>
    </row>
    <row r="19" spans="1:36" x14ac:dyDescent="0.3">
      <c r="A19" s="54">
        <v>17</v>
      </c>
      <c r="B19" s="10" t="s">
        <v>56</v>
      </c>
      <c r="C19" s="61"/>
      <c r="D19" s="51">
        <f>'Broeke Steigerbouw'!B18</f>
        <v>0</v>
      </c>
      <c r="E19" s="57">
        <f>'Broeke Steigerbouw'!R18</f>
        <v>0</v>
      </c>
      <c r="F19" s="57">
        <f>'Broeke Steigerbouw'!S18</f>
        <v>0</v>
      </c>
      <c r="G19" s="57">
        <f>April!B18</f>
        <v>0</v>
      </c>
      <c r="H19" s="57">
        <f>April!R18</f>
        <v>0</v>
      </c>
      <c r="I19" s="57">
        <f>April!S18</f>
        <v>0</v>
      </c>
      <c r="J19" s="57">
        <f>'Handmade Bicycles'!B18</f>
        <v>0</v>
      </c>
      <c r="K19" s="57">
        <f>'Handmade Bicycles'!R18</f>
        <v>0</v>
      </c>
      <c r="L19" s="57">
        <f>'Handmade Bicycles'!S18</f>
        <v>0</v>
      </c>
      <c r="M19" s="57">
        <f>Thuys!B18</f>
        <v>0</v>
      </c>
      <c r="N19" s="57">
        <f>Thuys!R18</f>
        <v>0</v>
      </c>
      <c r="O19" s="57">
        <f>Thuys!S18</f>
        <v>0</v>
      </c>
      <c r="P19" s="57">
        <f>Woutersen!B18</f>
        <v>0</v>
      </c>
      <c r="Q19" s="57">
        <f>Woutersen!R18</f>
        <v>0</v>
      </c>
      <c r="R19" s="57">
        <f>Woutersen!S18</f>
        <v>0</v>
      </c>
      <c r="S19" s="57">
        <f>Barbara!B18</f>
        <v>0</v>
      </c>
      <c r="T19" s="57">
        <f>Barbara!R18</f>
        <v>0</v>
      </c>
      <c r="U19" s="57">
        <f>Barbara!S18</f>
        <v>0</v>
      </c>
      <c r="V19" s="57"/>
      <c r="W19" s="57"/>
      <c r="X19" s="57"/>
      <c r="Y19" s="57"/>
      <c r="Z19" s="57"/>
      <c r="AA19" s="57"/>
      <c r="AB19" s="57"/>
      <c r="AC19" s="57"/>
      <c r="AD19" s="57"/>
      <c r="AE19" s="57">
        <f t="shared" si="0"/>
        <v>0</v>
      </c>
      <c r="AF19" s="57">
        <f t="shared" si="1"/>
        <v>0</v>
      </c>
      <c r="AG19" s="57">
        <f t="shared" si="2"/>
        <v>0</v>
      </c>
      <c r="AH19" s="60" t="e">
        <f t="shared" si="3"/>
        <v>#DIV/0!</v>
      </c>
      <c r="AI19" s="60" t="e">
        <f t="shared" si="4"/>
        <v>#DIV/0!</v>
      </c>
      <c r="AJ19" s="57"/>
    </row>
    <row r="20" spans="1:36" x14ac:dyDescent="0.3">
      <c r="A20" s="54">
        <v>18</v>
      </c>
      <c r="B20" s="10" t="s">
        <v>55</v>
      </c>
      <c r="C20" s="61"/>
      <c r="D20" s="51">
        <f>'Broeke Steigerbouw'!B19</f>
        <v>0</v>
      </c>
      <c r="E20" s="57">
        <f>'Broeke Steigerbouw'!R19</f>
        <v>0</v>
      </c>
      <c r="F20" s="57">
        <f>'Broeke Steigerbouw'!S19</f>
        <v>0</v>
      </c>
      <c r="G20" s="57">
        <f>April!B19</f>
        <v>0</v>
      </c>
      <c r="H20" s="57">
        <f>April!R19</f>
        <v>0</v>
      </c>
      <c r="I20" s="57">
        <f>April!S19</f>
        <v>0</v>
      </c>
      <c r="J20" s="57">
        <f>'Handmade Bicycles'!B19</f>
        <v>0</v>
      </c>
      <c r="K20" s="57">
        <f>'Handmade Bicycles'!R19</f>
        <v>0</v>
      </c>
      <c r="L20" s="57">
        <f>'Handmade Bicycles'!S19</f>
        <v>0</v>
      </c>
      <c r="M20" s="57">
        <f>Thuys!B19</f>
        <v>0</v>
      </c>
      <c r="N20" s="57">
        <f>Thuys!R19</f>
        <v>0</v>
      </c>
      <c r="O20" s="57">
        <f>Thuys!S19</f>
        <v>0</v>
      </c>
      <c r="P20" s="57">
        <f>Woutersen!B19</f>
        <v>0</v>
      </c>
      <c r="Q20" s="57">
        <f>Woutersen!R19</f>
        <v>0</v>
      </c>
      <c r="R20" s="57">
        <f>Woutersen!S19</f>
        <v>0</v>
      </c>
      <c r="S20" s="57">
        <f>Barbara!B19</f>
        <v>0</v>
      </c>
      <c r="T20" s="57">
        <f>Barbara!R19</f>
        <v>0</v>
      </c>
      <c r="U20" s="57">
        <f>Barbara!S19</f>
        <v>0</v>
      </c>
      <c r="V20" s="57"/>
      <c r="W20" s="57"/>
      <c r="X20" s="57"/>
      <c r="Y20" s="57"/>
      <c r="Z20" s="57"/>
      <c r="AA20" s="57"/>
      <c r="AB20" s="57"/>
      <c r="AC20" s="57"/>
      <c r="AD20" s="57"/>
      <c r="AE20" s="57">
        <f t="shared" si="0"/>
        <v>0</v>
      </c>
      <c r="AF20" s="57">
        <f t="shared" si="1"/>
        <v>0</v>
      </c>
      <c r="AG20" s="57">
        <f t="shared" si="2"/>
        <v>0</v>
      </c>
      <c r="AH20" s="60" t="e">
        <f t="shared" si="3"/>
        <v>#DIV/0!</v>
      </c>
      <c r="AI20" s="60" t="e">
        <f t="shared" si="4"/>
        <v>#DIV/0!</v>
      </c>
      <c r="AJ20" s="57"/>
    </row>
    <row r="21" spans="1:36" x14ac:dyDescent="0.3">
      <c r="A21" s="54">
        <v>19</v>
      </c>
      <c r="B21" s="10" t="s">
        <v>62</v>
      </c>
      <c r="C21" s="61"/>
      <c r="D21" s="51">
        <f>'Broeke Steigerbouw'!B20</f>
        <v>0</v>
      </c>
      <c r="E21" s="57">
        <f>'Broeke Steigerbouw'!R20</f>
        <v>0</v>
      </c>
      <c r="F21" s="57">
        <f>'Broeke Steigerbouw'!S20</f>
        <v>0</v>
      </c>
      <c r="G21" s="57">
        <f>April!B20</f>
        <v>0</v>
      </c>
      <c r="H21" s="57">
        <f>April!R20</f>
        <v>0</v>
      </c>
      <c r="I21" s="57">
        <f>April!S20</f>
        <v>0</v>
      </c>
      <c r="J21" s="57">
        <f>'Handmade Bicycles'!B20</f>
        <v>0</v>
      </c>
      <c r="K21" s="57">
        <f>'Handmade Bicycles'!R20</f>
        <v>0</v>
      </c>
      <c r="L21" s="57">
        <f>'Handmade Bicycles'!S20</f>
        <v>0</v>
      </c>
      <c r="M21" s="57">
        <f>Thuys!B20</f>
        <v>0</v>
      </c>
      <c r="N21" s="57">
        <f>Thuys!R20</f>
        <v>0</v>
      </c>
      <c r="O21" s="57">
        <f>Thuys!S20</f>
        <v>0</v>
      </c>
      <c r="P21" s="57">
        <f>Woutersen!B20</f>
        <v>1</v>
      </c>
      <c r="Q21" s="57">
        <f>Woutersen!R20</f>
        <v>4</v>
      </c>
      <c r="R21" s="57">
        <f>Woutersen!S20</f>
        <v>36</v>
      </c>
      <c r="S21" s="57">
        <f>Barbara!B20</f>
        <v>0</v>
      </c>
      <c r="T21" s="57">
        <f>Barbara!R20</f>
        <v>0</v>
      </c>
      <c r="U21" s="57">
        <f>Barbara!S20</f>
        <v>0</v>
      </c>
      <c r="V21" s="57"/>
      <c r="W21" s="57"/>
      <c r="X21" s="57"/>
      <c r="Y21" s="57"/>
      <c r="Z21" s="57"/>
      <c r="AA21" s="57"/>
      <c r="AB21" s="57"/>
      <c r="AC21" s="57"/>
      <c r="AD21" s="57"/>
      <c r="AE21" s="57">
        <f t="shared" si="0"/>
        <v>1</v>
      </c>
      <c r="AF21" s="57">
        <f t="shared" si="1"/>
        <v>4</v>
      </c>
      <c r="AG21" s="57">
        <f t="shared" si="2"/>
        <v>36</v>
      </c>
      <c r="AH21" s="60">
        <f t="shared" si="3"/>
        <v>4</v>
      </c>
      <c r="AI21" s="60">
        <f t="shared" si="4"/>
        <v>36</v>
      </c>
      <c r="AJ21" s="57"/>
    </row>
    <row r="22" spans="1:36" x14ac:dyDescent="0.3">
      <c r="A22" s="54">
        <v>20</v>
      </c>
      <c r="B22" s="54" t="s">
        <v>63</v>
      </c>
      <c r="C22" s="61"/>
      <c r="D22" s="51">
        <f>'Broeke Steigerbouw'!B21</f>
        <v>0</v>
      </c>
      <c r="E22" s="57">
        <f>'Broeke Steigerbouw'!R21</f>
        <v>0</v>
      </c>
      <c r="F22" s="57">
        <f>'Broeke Steigerbouw'!S21</f>
        <v>0</v>
      </c>
      <c r="G22" s="57">
        <f>April!B21</f>
        <v>0</v>
      </c>
      <c r="H22" s="57">
        <f>April!R21</f>
        <v>0</v>
      </c>
      <c r="I22" s="57">
        <f>April!S21</f>
        <v>0</v>
      </c>
      <c r="J22" s="57">
        <f>'Handmade Bicycles'!B21</f>
        <v>0</v>
      </c>
      <c r="K22" s="57">
        <f>'Handmade Bicycles'!R21</f>
        <v>0</v>
      </c>
      <c r="L22" s="57">
        <f>'Handmade Bicycles'!S21</f>
        <v>0</v>
      </c>
      <c r="M22" s="57">
        <f>Thuys!B21</f>
        <v>0</v>
      </c>
      <c r="N22" s="57">
        <f>Thuys!R21</f>
        <v>0</v>
      </c>
      <c r="O22" s="57">
        <f>Thuys!S21</f>
        <v>0</v>
      </c>
      <c r="P22" s="57">
        <f>Woutersen!B21</f>
        <v>1</v>
      </c>
      <c r="Q22" s="57">
        <f>Woutersen!R21</f>
        <v>1</v>
      </c>
      <c r="R22" s="57">
        <f>Woutersen!S21</f>
        <v>-24</v>
      </c>
      <c r="S22" s="57">
        <f>Barbara!B21</f>
        <v>0</v>
      </c>
      <c r="T22" s="57">
        <f>Barbara!R21</f>
        <v>0</v>
      </c>
      <c r="U22" s="57">
        <f>Barbara!S21</f>
        <v>0</v>
      </c>
      <c r="V22" s="57"/>
      <c r="W22" s="57"/>
      <c r="X22" s="57"/>
      <c r="Y22" s="57"/>
      <c r="Z22" s="57"/>
      <c r="AA22" s="57"/>
      <c r="AB22" s="57"/>
      <c r="AC22" s="57"/>
      <c r="AD22" s="57"/>
      <c r="AE22" s="57">
        <f t="shared" si="0"/>
        <v>1</v>
      </c>
      <c r="AF22" s="57">
        <f t="shared" si="1"/>
        <v>1</v>
      </c>
      <c r="AG22" s="57">
        <f t="shared" si="2"/>
        <v>-24</v>
      </c>
      <c r="AH22" s="60">
        <f t="shared" si="3"/>
        <v>1</v>
      </c>
      <c r="AI22" s="60">
        <f t="shared" si="4"/>
        <v>-24</v>
      </c>
      <c r="AJ22" s="57"/>
    </row>
    <row r="23" spans="1:36" x14ac:dyDescent="0.3">
      <c r="A23" s="54">
        <v>21</v>
      </c>
      <c r="B23" s="54" t="s">
        <v>73</v>
      </c>
      <c r="C23" s="61"/>
      <c r="D23" s="51">
        <f>'Broeke Steigerbouw'!B22</f>
        <v>1</v>
      </c>
      <c r="E23" s="57">
        <f>'Broeke Steigerbouw'!R22</f>
        <v>1</v>
      </c>
      <c r="F23" s="57">
        <f>'Broeke Steigerbouw'!S22</f>
        <v>-23</v>
      </c>
      <c r="G23" s="57">
        <f>April!B22</f>
        <v>0</v>
      </c>
      <c r="H23" s="57">
        <f>April!R22</f>
        <v>0</v>
      </c>
      <c r="I23" s="57">
        <f>April!S22</f>
        <v>0</v>
      </c>
      <c r="J23" s="57">
        <f>'Handmade Bicycles'!B22</f>
        <v>0</v>
      </c>
      <c r="K23" s="57">
        <f>'Handmade Bicycles'!R22</f>
        <v>0</v>
      </c>
      <c r="L23" s="57">
        <f>'Handmade Bicycles'!S22</f>
        <v>0</v>
      </c>
      <c r="M23" s="57">
        <f>Thuys!B22</f>
        <v>0</v>
      </c>
      <c r="N23" s="57">
        <f>Thuys!R22</f>
        <v>0</v>
      </c>
      <c r="O23" s="57">
        <f>Thuys!S22</f>
        <v>0</v>
      </c>
      <c r="P23" s="57">
        <f>Woutersen!B22</f>
        <v>1</v>
      </c>
      <c r="Q23" s="57">
        <f>Woutersen!R22</f>
        <v>2</v>
      </c>
      <c r="R23" s="57">
        <f>Woutersen!S22</f>
        <v>-5</v>
      </c>
      <c r="S23" s="57">
        <f>Barbara!B22</f>
        <v>0</v>
      </c>
      <c r="T23" s="57">
        <f>Barbara!R22</f>
        <v>0</v>
      </c>
      <c r="U23" s="57">
        <f>Barbara!S22</f>
        <v>0</v>
      </c>
      <c r="V23" s="57"/>
      <c r="W23" s="57"/>
      <c r="X23" s="57"/>
      <c r="Y23" s="57"/>
      <c r="Z23" s="57"/>
      <c r="AA23" s="57"/>
      <c r="AB23" s="57"/>
      <c r="AC23" s="57"/>
      <c r="AD23" s="57"/>
      <c r="AE23" s="57">
        <f t="shared" si="0"/>
        <v>2</v>
      </c>
      <c r="AF23" s="57">
        <f t="shared" si="1"/>
        <v>3</v>
      </c>
      <c r="AG23" s="57">
        <f t="shared" si="2"/>
        <v>-28</v>
      </c>
      <c r="AH23" s="60">
        <f t="shared" si="3"/>
        <v>1.5</v>
      </c>
      <c r="AI23" s="60">
        <f t="shared" si="4"/>
        <v>-14</v>
      </c>
      <c r="AJ23" s="57"/>
    </row>
    <row r="24" spans="1:36" x14ac:dyDescent="0.3">
      <c r="A24" s="54">
        <v>22</v>
      </c>
      <c r="B24" s="54" t="s">
        <v>65</v>
      </c>
      <c r="C24" s="61"/>
      <c r="D24" s="51">
        <f>'Broeke Steigerbouw'!B23</f>
        <v>0</v>
      </c>
      <c r="E24" s="57">
        <f>'Broeke Steigerbouw'!R23</f>
        <v>0</v>
      </c>
      <c r="F24" s="57">
        <f>'Broeke Steigerbouw'!S23</f>
        <v>0</v>
      </c>
      <c r="G24" s="57">
        <f>April!B23</f>
        <v>0</v>
      </c>
      <c r="H24" s="57">
        <f>April!R23</f>
        <v>0</v>
      </c>
      <c r="I24" s="57">
        <f>April!S23</f>
        <v>0</v>
      </c>
      <c r="J24" s="57">
        <f>'Handmade Bicycles'!B23</f>
        <v>0</v>
      </c>
      <c r="K24" s="57">
        <f>'Handmade Bicycles'!R23</f>
        <v>0</v>
      </c>
      <c r="L24" s="57">
        <f>'Handmade Bicycles'!S23</f>
        <v>0</v>
      </c>
      <c r="M24" s="57">
        <f>Thuys!B23</f>
        <v>0</v>
      </c>
      <c r="N24" s="57">
        <f>Thuys!R23</f>
        <v>0</v>
      </c>
      <c r="O24" s="57">
        <f>Thuys!S23</f>
        <v>0</v>
      </c>
      <c r="P24" s="57">
        <f>Woutersen!B23</f>
        <v>1</v>
      </c>
      <c r="Q24" s="57">
        <f>Woutersen!R23</f>
        <v>0</v>
      </c>
      <c r="R24" s="57">
        <f>Woutersen!S23</f>
        <v>-33</v>
      </c>
      <c r="S24" s="57">
        <f>Barbara!B23</f>
        <v>0</v>
      </c>
      <c r="T24" s="57">
        <f>Barbara!R23</f>
        <v>0</v>
      </c>
      <c r="U24" s="57">
        <f>Barbara!S23</f>
        <v>0</v>
      </c>
      <c r="V24" s="57"/>
      <c r="W24" s="57"/>
      <c r="X24" s="57"/>
      <c r="Y24" s="57"/>
      <c r="Z24" s="57"/>
      <c r="AA24" s="57"/>
      <c r="AB24" s="57"/>
      <c r="AC24" s="57"/>
      <c r="AD24" s="57"/>
      <c r="AE24" s="57">
        <f t="shared" si="0"/>
        <v>1</v>
      </c>
      <c r="AF24" s="57">
        <f t="shared" si="1"/>
        <v>0</v>
      </c>
      <c r="AG24" s="57">
        <f t="shared" si="2"/>
        <v>-33</v>
      </c>
      <c r="AH24" s="60">
        <f t="shared" si="3"/>
        <v>0</v>
      </c>
      <c r="AI24" s="60">
        <f t="shared" si="4"/>
        <v>-33</v>
      </c>
      <c r="AJ24" s="57"/>
    </row>
    <row r="25" spans="1:36" x14ac:dyDescent="0.3">
      <c r="A25" s="54">
        <v>23</v>
      </c>
      <c r="B25" s="54" t="s">
        <v>64</v>
      </c>
      <c r="C25" s="61"/>
      <c r="D25" s="51">
        <f>'Broeke Steigerbouw'!B24</f>
        <v>0</v>
      </c>
      <c r="E25" s="57">
        <f>'Broeke Steigerbouw'!R24</f>
        <v>0</v>
      </c>
      <c r="F25" s="57">
        <f>'Broeke Steigerbouw'!S24</f>
        <v>0</v>
      </c>
      <c r="G25" s="57">
        <f>April!B24</f>
        <v>0</v>
      </c>
      <c r="H25" s="57">
        <f>April!R24</f>
        <v>0</v>
      </c>
      <c r="I25" s="57">
        <f>April!S24</f>
        <v>0</v>
      </c>
      <c r="J25" s="57">
        <f>'Handmade Bicycles'!B24</f>
        <v>0</v>
      </c>
      <c r="K25" s="57">
        <f>'Handmade Bicycles'!R24</f>
        <v>0</v>
      </c>
      <c r="L25" s="57">
        <f>'Handmade Bicycles'!S24</f>
        <v>0</v>
      </c>
      <c r="M25" s="57">
        <f>Thuys!B24</f>
        <v>0</v>
      </c>
      <c r="N25" s="57">
        <f>Thuys!R24</f>
        <v>0</v>
      </c>
      <c r="O25" s="57">
        <f>Thuys!S24</f>
        <v>0</v>
      </c>
      <c r="P25" s="57">
        <f>Woutersen!B24</f>
        <v>1</v>
      </c>
      <c r="Q25" s="57">
        <f>Woutersen!R24</f>
        <v>2</v>
      </c>
      <c r="R25" s="57">
        <f>Woutersen!S24</f>
        <v>1</v>
      </c>
      <c r="S25" s="57">
        <f>Barbara!B24</f>
        <v>0</v>
      </c>
      <c r="T25" s="57">
        <f>Barbara!R24</f>
        <v>0</v>
      </c>
      <c r="U25" s="57">
        <f>Barbara!S24</f>
        <v>0</v>
      </c>
      <c r="V25" s="57"/>
      <c r="W25" s="57"/>
      <c r="X25" s="57"/>
      <c r="Y25" s="57"/>
      <c r="Z25" s="57"/>
      <c r="AA25" s="57"/>
      <c r="AB25" s="57"/>
      <c r="AC25" s="57"/>
      <c r="AD25" s="57"/>
      <c r="AE25" s="57">
        <f t="shared" si="0"/>
        <v>1</v>
      </c>
      <c r="AF25" s="57">
        <f t="shared" si="1"/>
        <v>2</v>
      </c>
      <c r="AG25" s="57">
        <f t="shared" si="2"/>
        <v>1</v>
      </c>
      <c r="AH25" s="60">
        <f>AF25/AE25</f>
        <v>2</v>
      </c>
      <c r="AI25" s="60">
        <f>AG25/AE25</f>
        <v>1</v>
      </c>
      <c r="AJ25" s="57"/>
    </row>
    <row r="26" spans="1:36" x14ac:dyDescent="0.3">
      <c r="A26" s="54">
        <v>24</v>
      </c>
      <c r="B26" s="20" t="s">
        <v>66</v>
      </c>
      <c r="C26" s="63"/>
      <c r="D26" s="51">
        <f>'Broeke Steigerbouw'!B25</f>
        <v>1</v>
      </c>
      <c r="E26" s="57">
        <f>'Broeke Steigerbouw'!R25</f>
        <v>4</v>
      </c>
      <c r="F26" s="57">
        <f>'Broeke Steigerbouw'!S25</f>
        <v>36</v>
      </c>
      <c r="G26" s="57">
        <f>April!B25</f>
        <v>1</v>
      </c>
      <c r="H26" s="57">
        <f>April!R25</f>
        <v>4</v>
      </c>
      <c r="I26" s="57">
        <f>April!S25</f>
        <v>29</v>
      </c>
      <c r="J26" s="57">
        <f>'Handmade Bicycles'!B25</f>
        <v>0</v>
      </c>
      <c r="K26" s="57">
        <f>'Handmade Bicycles'!R25</f>
        <v>0</v>
      </c>
      <c r="L26" s="57">
        <f>'Handmade Bicycles'!S25</f>
        <v>0</v>
      </c>
      <c r="M26" s="57">
        <f>Thuys!B25</f>
        <v>1</v>
      </c>
      <c r="N26" s="57">
        <f>Thuys!R25</f>
        <v>2</v>
      </c>
      <c r="O26" s="57">
        <f>Thuys!S25</f>
        <v>-3</v>
      </c>
      <c r="P26" s="57">
        <f>Woutersen!B25</f>
        <v>1</v>
      </c>
      <c r="Q26" s="57">
        <f>Woutersen!R25</f>
        <v>2</v>
      </c>
      <c r="R26" s="57">
        <f>Woutersen!S25</f>
        <v>-11</v>
      </c>
      <c r="S26" s="57">
        <f>Barbara!B25</f>
        <v>1</v>
      </c>
      <c r="T26" s="57">
        <f>Barbara!R25</f>
        <v>1</v>
      </c>
      <c r="U26" s="57">
        <f>Barbara!S25</f>
        <v>13</v>
      </c>
      <c r="V26" s="57"/>
      <c r="W26" s="57"/>
      <c r="X26" s="57"/>
      <c r="Y26" s="57"/>
      <c r="Z26" s="57"/>
      <c r="AA26" s="57"/>
      <c r="AB26" s="57"/>
      <c r="AC26" s="57"/>
      <c r="AD26" s="57"/>
      <c r="AE26" s="57">
        <f t="shared" si="0"/>
        <v>5</v>
      </c>
      <c r="AF26" s="57">
        <f t="shared" si="1"/>
        <v>13</v>
      </c>
      <c r="AG26" s="57">
        <f t="shared" si="2"/>
        <v>64</v>
      </c>
      <c r="AH26" s="60">
        <f t="shared" ref="AH26:AH29" si="5">AF26/AE26</f>
        <v>2.6</v>
      </c>
      <c r="AI26" s="60">
        <f t="shared" ref="AI26:AI29" si="6">AG26/AE26</f>
        <v>12.8</v>
      </c>
      <c r="AJ26" s="57"/>
    </row>
    <row r="27" spans="1:36" x14ac:dyDescent="0.3">
      <c r="A27" s="54">
        <v>25</v>
      </c>
      <c r="B27" s="54" t="s">
        <v>67</v>
      </c>
      <c r="C27" s="61"/>
      <c r="D27" s="51">
        <f>'Broeke Steigerbouw'!B26</f>
        <v>0</v>
      </c>
      <c r="E27" s="57">
        <f>'Broeke Steigerbouw'!R26</f>
        <v>0</v>
      </c>
      <c r="F27" s="57">
        <f>'Broeke Steigerbouw'!S26</f>
        <v>0</v>
      </c>
      <c r="G27" s="57">
        <f>April!B26</f>
        <v>0</v>
      </c>
      <c r="H27" s="57">
        <f>April!R26</f>
        <v>0</v>
      </c>
      <c r="I27" s="57">
        <f>April!S26</f>
        <v>0</v>
      </c>
      <c r="J27" s="57">
        <f>'Handmade Bicycles'!B26</f>
        <v>0</v>
      </c>
      <c r="K27" s="57">
        <f>'Handmade Bicycles'!R26</f>
        <v>0</v>
      </c>
      <c r="L27" s="57">
        <f>'Handmade Bicycles'!S26</f>
        <v>0</v>
      </c>
      <c r="M27" s="57">
        <f>Thuys!B26</f>
        <v>0</v>
      </c>
      <c r="N27" s="57">
        <f>Thuys!R26</f>
        <v>0</v>
      </c>
      <c r="O27" s="57">
        <f>Thuys!S26</f>
        <v>0</v>
      </c>
      <c r="P27" s="57">
        <f>Woutersen!B26</f>
        <v>1</v>
      </c>
      <c r="Q27" s="57">
        <f>Woutersen!R26</f>
        <v>1</v>
      </c>
      <c r="R27" s="57">
        <f>Woutersen!S26</f>
        <v>-9</v>
      </c>
      <c r="S27" s="57">
        <f>Barbara!B26</f>
        <v>0</v>
      </c>
      <c r="T27" s="57">
        <f>Barbara!R26</f>
        <v>0</v>
      </c>
      <c r="U27" s="57">
        <f>Barbara!S26</f>
        <v>0</v>
      </c>
      <c r="V27" s="57"/>
      <c r="W27" s="57"/>
      <c r="X27" s="57"/>
      <c r="Y27" s="57"/>
      <c r="Z27" s="57"/>
      <c r="AA27" s="57"/>
      <c r="AB27" s="57"/>
      <c r="AC27" s="57"/>
      <c r="AD27" s="57"/>
      <c r="AE27" s="57">
        <f t="shared" si="0"/>
        <v>1</v>
      </c>
      <c r="AF27" s="57">
        <f t="shared" si="1"/>
        <v>1</v>
      </c>
      <c r="AG27" s="57">
        <f t="shared" si="2"/>
        <v>-9</v>
      </c>
      <c r="AH27" s="60">
        <f t="shared" si="5"/>
        <v>1</v>
      </c>
      <c r="AI27" s="60">
        <f t="shared" si="6"/>
        <v>-9</v>
      </c>
      <c r="AJ27" s="57"/>
    </row>
    <row r="28" spans="1:36" x14ac:dyDescent="0.3">
      <c r="A28" s="54">
        <v>26</v>
      </c>
      <c r="B28" s="54" t="s">
        <v>68</v>
      </c>
      <c r="C28" s="61"/>
      <c r="D28" s="51">
        <f>'Broeke Steigerbouw'!B27</f>
        <v>0</v>
      </c>
      <c r="E28" s="57">
        <f>'Broeke Steigerbouw'!R27</f>
        <v>0</v>
      </c>
      <c r="F28" s="57">
        <f>'Broeke Steigerbouw'!S27</f>
        <v>0</v>
      </c>
      <c r="G28" s="57">
        <f>April!B27</f>
        <v>0</v>
      </c>
      <c r="H28" s="57">
        <f>April!R27</f>
        <v>0</v>
      </c>
      <c r="I28" s="57">
        <f>April!S27</f>
        <v>0</v>
      </c>
      <c r="J28" s="57">
        <f>'Handmade Bicycles'!B27</f>
        <v>0</v>
      </c>
      <c r="K28" s="57">
        <f>'Handmade Bicycles'!R27</f>
        <v>0</v>
      </c>
      <c r="L28" s="57">
        <f>'Handmade Bicycles'!S27</f>
        <v>0</v>
      </c>
      <c r="M28" s="57">
        <f>Thuys!B27</f>
        <v>0</v>
      </c>
      <c r="N28" s="57">
        <f>Thuys!R27</f>
        <v>0</v>
      </c>
      <c r="O28" s="57">
        <f>Thuys!S27</f>
        <v>0</v>
      </c>
      <c r="P28" s="57">
        <f>Woutersen!B27</f>
        <v>1</v>
      </c>
      <c r="Q28" s="57">
        <f>Woutersen!R27</f>
        <v>3</v>
      </c>
      <c r="R28" s="57">
        <f>Woutersen!S27</f>
        <v>8</v>
      </c>
      <c r="S28" s="57">
        <f>Barbara!B27</f>
        <v>0</v>
      </c>
      <c r="T28" s="57">
        <f>Barbara!R27</f>
        <v>0</v>
      </c>
      <c r="U28" s="57">
        <f>Barbara!S27</f>
        <v>0</v>
      </c>
      <c r="V28" s="57"/>
      <c r="W28" s="57"/>
      <c r="X28" s="57"/>
      <c r="Y28" s="57"/>
      <c r="Z28" s="57"/>
      <c r="AA28" s="57"/>
      <c r="AB28" s="57"/>
      <c r="AC28" s="57"/>
      <c r="AD28" s="57"/>
      <c r="AE28" s="57">
        <f t="shared" si="0"/>
        <v>1</v>
      </c>
      <c r="AF28" s="57">
        <f t="shared" si="1"/>
        <v>3</v>
      </c>
      <c r="AG28" s="57">
        <f t="shared" si="2"/>
        <v>8</v>
      </c>
      <c r="AH28" s="60">
        <f t="shared" si="5"/>
        <v>3</v>
      </c>
      <c r="AI28" s="60">
        <f t="shared" si="6"/>
        <v>8</v>
      </c>
      <c r="AJ28" s="57"/>
    </row>
    <row r="29" spans="1:36" x14ac:dyDescent="0.3">
      <c r="A29" s="54">
        <v>27</v>
      </c>
      <c r="B29" s="54" t="s">
        <v>81</v>
      </c>
      <c r="C29" s="61"/>
      <c r="D29" s="51">
        <f>'Broeke Steigerbouw'!B28</f>
        <v>1</v>
      </c>
      <c r="E29" s="57">
        <f>'Broeke Steigerbouw'!R28</f>
        <v>1</v>
      </c>
      <c r="F29" s="57">
        <f>'Broeke Steigerbouw'!S28</f>
        <v>-6</v>
      </c>
      <c r="G29" s="57">
        <f>April!B28</f>
        <v>0</v>
      </c>
      <c r="H29" s="57">
        <f>April!R28</f>
        <v>0</v>
      </c>
      <c r="I29" s="57">
        <f>April!S28</f>
        <v>0</v>
      </c>
      <c r="J29" s="57">
        <f>'Handmade Bicycles'!B28</f>
        <v>0</v>
      </c>
      <c r="K29" s="57">
        <f>'Handmade Bicycles'!R28</f>
        <v>0</v>
      </c>
      <c r="L29" s="57">
        <f>'Handmade Bicycles'!S28</f>
        <v>0</v>
      </c>
      <c r="M29" s="57">
        <f>Thuys!B28</f>
        <v>1</v>
      </c>
      <c r="N29" s="57">
        <f>Thuys!R28</f>
        <v>3</v>
      </c>
      <c r="O29" s="57">
        <f>Thuys!S28</f>
        <v>2</v>
      </c>
      <c r="P29" s="57">
        <f>Woutersen!B28</f>
        <v>1</v>
      </c>
      <c r="Q29" s="57">
        <f>Woutersen!R28</f>
        <v>2</v>
      </c>
      <c r="R29" s="57">
        <f>Woutersen!S28</f>
        <v>-3</v>
      </c>
      <c r="S29" s="57">
        <f>Barbara!B28</f>
        <v>1</v>
      </c>
      <c r="T29" s="57">
        <f>Barbara!R28</f>
        <v>2</v>
      </c>
      <c r="U29" s="57">
        <f>Barbara!S28</f>
        <v>10</v>
      </c>
      <c r="V29" s="57"/>
      <c r="W29" s="57"/>
      <c r="X29" s="57"/>
      <c r="Y29" s="57"/>
      <c r="Z29" s="57"/>
      <c r="AA29" s="57"/>
      <c r="AB29" s="57"/>
      <c r="AC29" s="57"/>
      <c r="AD29" s="57"/>
      <c r="AE29" s="57">
        <f t="shared" si="0"/>
        <v>4</v>
      </c>
      <c r="AF29" s="57">
        <f t="shared" si="1"/>
        <v>8</v>
      </c>
      <c r="AG29" s="57">
        <f t="shared" si="2"/>
        <v>3</v>
      </c>
      <c r="AH29" s="60">
        <f t="shared" si="5"/>
        <v>2</v>
      </c>
      <c r="AI29" s="60">
        <f t="shared" si="6"/>
        <v>0.75</v>
      </c>
      <c r="AJ29" s="57"/>
    </row>
    <row r="30" spans="1:36" x14ac:dyDescent="0.3">
      <c r="A30" s="54">
        <v>28</v>
      </c>
      <c r="B30" s="52" t="s">
        <v>69</v>
      </c>
      <c r="C30" s="61"/>
      <c r="D30" s="51">
        <f>'Broeke Steigerbouw'!B29</f>
        <v>1</v>
      </c>
      <c r="E30" s="57">
        <f>'Broeke Steigerbouw'!R29</f>
        <v>1</v>
      </c>
      <c r="F30" s="57">
        <f>'Broeke Steigerbouw'!S29</f>
        <v>-13</v>
      </c>
      <c r="G30" s="57">
        <f>April!B29</f>
        <v>0</v>
      </c>
      <c r="H30" s="57">
        <f>April!R29</f>
        <v>0</v>
      </c>
      <c r="I30" s="57">
        <f>April!S29</f>
        <v>0</v>
      </c>
      <c r="J30" s="57">
        <f>'Handmade Bicycles'!B29</f>
        <v>0</v>
      </c>
      <c r="K30" s="57">
        <f>'Handmade Bicycles'!R29</f>
        <v>0</v>
      </c>
      <c r="L30" s="57">
        <f>'Handmade Bicycles'!S29</f>
        <v>0</v>
      </c>
      <c r="M30" s="57">
        <f>Thuys!B29</f>
        <v>0</v>
      </c>
      <c r="N30" s="57">
        <f>Thuys!R29</f>
        <v>0</v>
      </c>
      <c r="O30" s="57">
        <f>Thuys!S29</f>
        <v>0</v>
      </c>
      <c r="P30" s="57">
        <f>Woutersen!B29</f>
        <v>1</v>
      </c>
      <c r="Q30" s="57">
        <f>Woutersen!R29</f>
        <v>3</v>
      </c>
      <c r="R30" s="57">
        <f>Woutersen!S29</f>
        <v>11</v>
      </c>
      <c r="S30" s="57">
        <f>Barbara!B29</f>
        <v>0</v>
      </c>
      <c r="T30" s="57">
        <f>Barbara!R29</f>
        <v>0</v>
      </c>
      <c r="U30" s="57">
        <f>Barbara!S29</f>
        <v>0</v>
      </c>
      <c r="V30" s="57"/>
      <c r="W30" s="57"/>
      <c r="X30" s="57"/>
      <c r="Y30" s="57"/>
      <c r="Z30" s="57"/>
      <c r="AA30" s="57"/>
      <c r="AB30" s="57"/>
      <c r="AC30" s="57"/>
      <c r="AD30" s="57"/>
      <c r="AE30" s="57">
        <f t="shared" si="0"/>
        <v>2</v>
      </c>
      <c r="AF30" s="57">
        <f t="shared" si="1"/>
        <v>4</v>
      </c>
      <c r="AG30" s="57">
        <f t="shared" si="2"/>
        <v>-2</v>
      </c>
      <c r="AH30" s="60">
        <f t="shared" ref="AH30:AH36" si="7">AF30/AE30</f>
        <v>2</v>
      </c>
      <c r="AI30" s="60">
        <f t="shared" ref="AI30:AI36" si="8">AG30/AE30</f>
        <v>-1</v>
      </c>
      <c r="AJ30" s="57"/>
    </row>
    <row r="31" spans="1:36" x14ac:dyDescent="0.3">
      <c r="A31" s="54">
        <v>29</v>
      </c>
      <c r="B31" s="51" t="s">
        <v>70</v>
      </c>
      <c r="C31" s="59"/>
      <c r="D31" s="51">
        <f>'Broeke Steigerbouw'!B30</f>
        <v>1</v>
      </c>
      <c r="E31" s="57">
        <f>'Broeke Steigerbouw'!R30</f>
        <v>4</v>
      </c>
      <c r="F31" s="57">
        <f>'Broeke Steigerbouw'!S30</f>
        <v>43</v>
      </c>
      <c r="G31" s="57">
        <f>April!B30</f>
        <v>0</v>
      </c>
      <c r="H31" s="57">
        <f>April!R30</f>
        <v>0</v>
      </c>
      <c r="I31" s="57">
        <f>April!S30</f>
        <v>0</v>
      </c>
      <c r="J31" s="57">
        <f>'Handmade Bicycles'!B30</f>
        <v>0</v>
      </c>
      <c r="K31" s="57">
        <f>'Handmade Bicycles'!R30</f>
        <v>0</v>
      </c>
      <c r="L31" s="57">
        <f>'Handmade Bicycles'!S30</f>
        <v>0</v>
      </c>
      <c r="M31" s="57">
        <f>Thuys!B30</f>
        <v>1</v>
      </c>
      <c r="N31" s="57">
        <f>Thuys!R30</f>
        <v>3</v>
      </c>
      <c r="O31" s="57">
        <f>Thuys!S30</f>
        <v>25</v>
      </c>
      <c r="P31" s="57">
        <f>Woutersen!B30</f>
        <v>0</v>
      </c>
      <c r="Q31" s="57">
        <f>Woutersen!R30</f>
        <v>0</v>
      </c>
      <c r="R31" s="57">
        <f>Woutersen!S30</f>
        <v>0</v>
      </c>
      <c r="S31" s="57">
        <f>Barbara!B30</f>
        <v>0</v>
      </c>
      <c r="T31" s="57">
        <f>Barbara!R30</f>
        <v>2</v>
      </c>
      <c r="U31" s="57">
        <f>Barbara!S30</f>
        <v>23</v>
      </c>
      <c r="V31" s="57"/>
      <c r="W31" s="57"/>
      <c r="X31" s="57"/>
      <c r="Y31" s="57"/>
      <c r="Z31" s="57"/>
      <c r="AA31" s="57"/>
      <c r="AB31" s="57"/>
      <c r="AC31" s="57"/>
      <c r="AD31" s="57"/>
      <c r="AE31" s="57">
        <f t="shared" si="0"/>
        <v>2</v>
      </c>
      <c r="AF31" s="57">
        <f t="shared" si="1"/>
        <v>9</v>
      </c>
      <c r="AG31" s="57">
        <f t="shared" si="2"/>
        <v>91</v>
      </c>
      <c r="AH31" s="60">
        <f t="shared" si="7"/>
        <v>4.5</v>
      </c>
      <c r="AI31" s="60">
        <f t="shared" si="8"/>
        <v>45.5</v>
      </c>
      <c r="AJ31" s="57"/>
    </row>
    <row r="32" spans="1:36" x14ac:dyDescent="0.3">
      <c r="A32" s="54">
        <v>30</v>
      </c>
      <c r="B32" s="51" t="s">
        <v>71</v>
      </c>
      <c r="C32" s="59"/>
      <c r="D32" s="51">
        <f>'Broeke Steigerbouw'!B31</f>
        <v>1</v>
      </c>
      <c r="E32" s="57">
        <f>'Broeke Steigerbouw'!R31</f>
        <v>1</v>
      </c>
      <c r="F32" s="57">
        <f>'Broeke Steigerbouw'!S31</f>
        <v>-8</v>
      </c>
      <c r="G32" s="57">
        <f>April!B31</f>
        <v>1</v>
      </c>
      <c r="H32" s="57">
        <f>April!R31</f>
        <v>3</v>
      </c>
      <c r="I32" s="57">
        <f>April!S31</f>
        <v>14</v>
      </c>
      <c r="J32" s="57">
        <f>'Handmade Bicycles'!B31</f>
        <v>0</v>
      </c>
      <c r="K32" s="57">
        <f>'Handmade Bicycles'!R31</f>
        <v>0</v>
      </c>
      <c r="L32" s="57">
        <f>'Handmade Bicycles'!S31</f>
        <v>0</v>
      </c>
      <c r="M32" s="57">
        <f>Thuys!B31</f>
        <v>0</v>
      </c>
      <c r="N32" s="57">
        <f>Thuys!R31</f>
        <v>0</v>
      </c>
      <c r="O32" s="57">
        <f>Thuys!S31</f>
        <v>0</v>
      </c>
      <c r="P32" s="57">
        <f>Woutersen!B31</f>
        <v>0</v>
      </c>
      <c r="Q32" s="57">
        <f>Woutersen!R31</f>
        <v>0</v>
      </c>
      <c r="R32" s="57">
        <f>Woutersen!S31</f>
        <v>0</v>
      </c>
      <c r="S32" s="57">
        <f>Barbara!B31</f>
        <v>0</v>
      </c>
      <c r="T32" s="57">
        <f>Barbara!R31</f>
        <v>0</v>
      </c>
      <c r="U32" s="57">
        <f>Barbara!S31</f>
        <v>0</v>
      </c>
      <c r="V32" s="57"/>
      <c r="W32" s="57"/>
      <c r="X32" s="57"/>
      <c r="Y32" s="57"/>
      <c r="Z32" s="57"/>
      <c r="AA32" s="57"/>
      <c r="AB32" s="57"/>
      <c r="AC32" s="57"/>
      <c r="AD32" s="57"/>
      <c r="AE32" s="57">
        <f t="shared" si="0"/>
        <v>2</v>
      </c>
      <c r="AF32" s="57">
        <f t="shared" si="1"/>
        <v>4</v>
      </c>
      <c r="AG32" s="57">
        <f t="shared" si="2"/>
        <v>6</v>
      </c>
      <c r="AH32" s="60">
        <f t="shared" si="7"/>
        <v>2</v>
      </c>
      <c r="AI32" s="60">
        <f t="shared" si="8"/>
        <v>3</v>
      </c>
      <c r="AJ32" s="57"/>
    </row>
    <row r="33" spans="1:36" x14ac:dyDescent="0.3">
      <c r="A33" s="54">
        <v>31</v>
      </c>
      <c r="B33" s="51" t="s">
        <v>72</v>
      </c>
      <c r="C33" s="59"/>
      <c r="D33" s="51">
        <f>'Broeke Steigerbouw'!B32</f>
        <v>1</v>
      </c>
      <c r="E33" s="57">
        <f>'Broeke Steigerbouw'!R32</f>
        <v>1</v>
      </c>
      <c r="F33" s="57">
        <f>'Broeke Steigerbouw'!S32</f>
        <v>-10</v>
      </c>
      <c r="G33" s="57">
        <f>April!B32</f>
        <v>0</v>
      </c>
      <c r="H33" s="57">
        <f>April!R32</f>
        <v>0</v>
      </c>
      <c r="I33" s="57">
        <f>April!S32</f>
        <v>0</v>
      </c>
      <c r="J33" s="57">
        <f>'Handmade Bicycles'!B32</f>
        <v>0</v>
      </c>
      <c r="K33" s="57">
        <f>'Handmade Bicycles'!R32</f>
        <v>0</v>
      </c>
      <c r="L33" s="57">
        <f>'Handmade Bicycles'!S32</f>
        <v>0</v>
      </c>
      <c r="M33" s="57">
        <f>Thuys!B32</f>
        <v>0</v>
      </c>
      <c r="N33" s="57">
        <f>Thuys!R32</f>
        <v>0</v>
      </c>
      <c r="O33" s="57">
        <f>Thuys!S32</f>
        <v>0</v>
      </c>
      <c r="P33" s="57">
        <f>Woutersen!B32</f>
        <v>0</v>
      </c>
      <c r="Q33" s="57">
        <f>Woutersen!R32</f>
        <v>0</v>
      </c>
      <c r="R33" s="57">
        <f>Woutersen!S32</f>
        <v>0</v>
      </c>
      <c r="S33" s="57">
        <f>Barbara!B32</f>
        <v>0</v>
      </c>
      <c r="T33" s="57">
        <f>Barbara!R32</f>
        <v>0</v>
      </c>
      <c r="U33" s="57">
        <f>Barbara!S32</f>
        <v>0</v>
      </c>
      <c r="V33" s="57"/>
      <c r="W33" s="57"/>
      <c r="X33" s="57"/>
      <c r="Y33" s="57"/>
      <c r="Z33" s="57"/>
      <c r="AA33" s="57"/>
      <c r="AB33" s="57"/>
      <c r="AC33" s="57"/>
      <c r="AD33" s="57"/>
      <c r="AE33" s="57">
        <f t="shared" si="0"/>
        <v>1</v>
      </c>
      <c r="AF33" s="57">
        <f t="shared" si="1"/>
        <v>1</v>
      </c>
      <c r="AG33" s="57">
        <f t="shared" si="2"/>
        <v>-10</v>
      </c>
      <c r="AH33" s="60">
        <f t="shared" si="7"/>
        <v>1</v>
      </c>
      <c r="AI33" s="60">
        <f t="shared" si="8"/>
        <v>-10</v>
      </c>
      <c r="AJ33" s="57"/>
    </row>
    <row r="34" spans="1:36" x14ac:dyDescent="0.3">
      <c r="A34" s="54">
        <v>32</v>
      </c>
      <c r="B34" s="51" t="s">
        <v>68</v>
      </c>
      <c r="C34" s="59"/>
      <c r="D34" s="51">
        <f>'Broeke Steigerbouw'!B33</f>
        <v>1</v>
      </c>
      <c r="E34" s="57">
        <f>'Broeke Steigerbouw'!R33</f>
        <v>1</v>
      </c>
      <c r="F34" s="57">
        <f>'Broeke Steigerbouw'!S33</f>
        <v>-21</v>
      </c>
      <c r="G34" s="57">
        <f>April!B33</f>
        <v>0</v>
      </c>
      <c r="H34" s="57">
        <f>April!R33</f>
        <v>0</v>
      </c>
      <c r="I34" s="57">
        <f>April!S33</f>
        <v>0</v>
      </c>
      <c r="J34" s="57">
        <f>'Handmade Bicycles'!B33</f>
        <v>0</v>
      </c>
      <c r="K34" s="57">
        <f>'Handmade Bicycles'!R33</f>
        <v>0</v>
      </c>
      <c r="L34" s="57">
        <f>'Handmade Bicycles'!S33</f>
        <v>0</v>
      </c>
      <c r="M34" s="57">
        <f>Thuys!B33</f>
        <v>0</v>
      </c>
      <c r="N34" s="57">
        <f>Thuys!R33</f>
        <v>0</v>
      </c>
      <c r="O34" s="57">
        <f>Thuys!S33</f>
        <v>0</v>
      </c>
      <c r="P34" s="57">
        <f>Woutersen!B33</f>
        <v>0</v>
      </c>
      <c r="Q34" s="57">
        <f>Woutersen!R33</f>
        <v>0</v>
      </c>
      <c r="R34" s="57">
        <f>Woutersen!S33</f>
        <v>0</v>
      </c>
      <c r="S34" s="57">
        <f>Barbara!B33</f>
        <v>0</v>
      </c>
      <c r="T34" s="57">
        <f>Barbara!R33</f>
        <v>0</v>
      </c>
      <c r="U34" s="57">
        <f>Barbara!S33</f>
        <v>0</v>
      </c>
      <c r="V34" s="57"/>
      <c r="W34" s="57"/>
      <c r="X34" s="57"/>
      <c r="Y34" s="57"/>
      <c r="Z34" s="57"/>
      <c r="AA34" s="57"/>
      <c r="AB34" s="57"/>
      <c r="AC34" s="57"/>
      <c r="AD34" s="57"/>
      <c r="AE34" s="57">
        <f t="shared" si="0"/>
        <v>1</v>
      </c>
      <c r="AF34" s="57">
        <f t="shared" si="1"/>
        <v>1</v>
      </c>
      <c r="AG34" s="57">
        <f t="shared" si="2"/>
        <v>-21</v>
      </c>
      <c r="AH34" s="60">
        <f t="shared" si="7"/>
        <v>1</v>
      </c>
      <c r="AI34" s="60">
        <f t="shared" si="8"/>
        <v>-21</v>
      </c>
      <c r="AJ34" s="57"/>
    </row>
    <row r="35" spans="1:36" x14ac:dyDescent="0.3">
      <c r="A35" s="54">
        <v>33</v>
      </c>
      <c r="B35" s="51" t="s">
        <v>74</v>
      </c>
      <c r="C35" s="59"/>
      <c r="D35" s="51">
        <f>'Broeke Steigerbouw'!B34</f>
        <v>1</v>
      </c>
      <c r="E35" s="57">
        <f>'Broeke Steigerbouw'!R34</f>
        <v>0</v>
      </c>
      <c r="F35" s="57">
        <f>'Broeke Steigerbouw'!S34</f>
        <v>-30</v>
      </c>
      <c r="G35" s="57">
        <f>April!B34</f>
        <v>0</v>
      </c>
      <c r="H35" s="57">
        <f>April!R34</f>
        <v>0</v>
      </c>
      <c r="I35" s="57">
        <f>April!S34</f>
        <v>0</v>
      </c>
      <c r="J35" s="57">
        <f>'Handmade Bicycles'!B34</f>
        <v>0</v>
      </c>
      <c r="K35" s="57">
        <f>'Handmade Bicycles'!R34</f>
        <v>0</v>
      </c>
      <c r="L35" s="57">
        <f>'Handmade Bicycles'!S34</f>
        <v>0</v>
      </c>
      <c r="M35" s="57">
        <f>Thuys!B34</f>
        <v>0</v>
      </c>
      <c r="N35" s="57">
        <f>Thuys!R34</f>
        <v>0</v>
      </c>
      <c r="O35" s="57">
        <f>Thuys!S34</f>
        <v>0</v>
      </c>
      <c r="P35" s="57">
        <f>Woutersen!B34</f>
        <v>0</v>
      </c>
      <c r="Q35" s="57">
        <f>Woutersen!R34</f>
        <v>0</v>
      </c>
      <c r="R35" s="57">
        <f>Woutersen!S34</f>
        <v>0</v>
      </c>
      <c r="S35" s="57">
        <f>Barbara!B34</f>
        <v>0</v>
      </c>
      <c r="T35" s="57">
        <f>Barbara!R34</f>
        <v>0</v>
      </c>
      <c r="U35" s="57">
        <f>Barbara!S34</f>
        <v>0</v>
      </c>
      <c r="V35" s="57"/>
      <c r="W35" s="57"/>
      <c r="X35" s="57"/>
      <c r="Y35" s="57"/>
      <c r="Z35" s="57"/>
      <c r="AA35" s="57"/>
      <c r="AB35" s="57"/>
      <c r="AC35" s="57"/>
      <c r="AD35" s="57"/>
      <c r="AE35" s="57">
        <f t="shared" si="0"/>
        <v>1</v>
      </c>
      <c r="AF35" s="57">
        <f t="shared" si="1"/>
        <v>0</v>
      </c>
      <c r="AG35" s="57">
        <f t="shared" si="2"/>
        <v>-30</v>
      </c>
      <c r="AH35" s="60">
        <f t="shared" si="7"/>
        <v>0</v>
      </c>
      <c r="AI35" s="60">
        <f t="shared" si="8"/>
        <v>-30</v>
      </c>
      <c r="AJ35" s="57"/>
    </row>
    <row r="36" spans="1:36" x14ac:dyDescent="0.3">
      <c r="A36" s="54">
        <v>34</v>
      </c>
      <c r="B36" s="51" t="s">
        <v>58</v>
      </c>
      <c r="C36" s="59"/>
      <c r="D36" s="51">
        <f>'Broeke Steigerbouw'!B35</f>
        <v>0</v>
      </c>
      <c r="E36" s="57">
        <f>'Broeke Steigerbouw'!R35</f>
        <v>0</v>
      </c>
      <c r="F36" s="57">
        <f>'Broeke Steigerbouw'!S35</f>
        <v>0</v>
      </c>
      <c r="G36" s="57">
        <f>April!B35</f>
        <v>1</v>
      </c>
      <c r="H36" s="57">
        <f>April!R35</f>
        <v>3</v>
      </c>
      <c r="I36" s="57">
        <f>April!S35</f>
        <v>15</v>
      </c>
      <c r="J36" s="57">
        <f>'Handmade Bicycles'!B35</f>
        <v>0</v>
      </c>
      <c r="K36" s="57">
        <f>'Handmade Bicycles'!R35</f>
        <v>0</v>
      </c>
      <c r="L36" s="57">
        <f>'Handmade Bicycles'!S35</f>
        <v>0</v>
      </c>
      <c r="M36" s="57">
        <f>Thuys!B35</f>
        <v>0</v>
      </c>
      <c r="N36" s="57">
        <f>Thuys!R35</f>
        <v>0</v>
      </c>
      <c r="O36" s="57">
        <f>Thuys!S35</f>
        <v>0</v>
      </c>
      <c r="P36" s="57">
        <f>Woutersen!B35</f>
        <v>0</v>
      </c>
      <c r="Q36" s="57">
        <f>Woutersen!R35</f>
        <v>0</v>
      </c>
      <c r="R36" s="57">
        <f>Woutersen!S35</f>
        <v>0</v>
      </c>
      <c r="S36" s="57">
        <f>Barbara!B35</f>
        <v>0</v>
      </c>
      <c r="T36" s="57">
        <f>Barbara!R35</f>
        <v>0</v>
      </c>
      <c r="U36" s="57">
        <f>Barbara!S35</f>
        <v>0</v>
      </c>
      <c r="V36" s="57"/>
      <c r="W36" s="57"/>
      <c r="X36" s="57"/>
      <c r="Y36" s="57"/>
      <c r="Z36" s="57"/>
      <c r="AA36" s="57"/>
      <c r="AB36" s="57"/>
      <c r="AC36" s="57"/>
      <c r="AD36" s="57"/>
      <c r="AE36" s="57">
        <f t="shared" si="0"/>
        <v>1</v>
      </c>
      <c r="AF36" s="57">
        <f t="shared" si="1"/>
        <v>3</v>
      </c>
      <c r="AG36" s="57">
        <f t="shared" si="2"/>
        <v>15</v>
      </c>
      <c r="AH36" s="60">
        <f t="shared" si="7"/>
        <v>3</v>
      </c>
      <c r="AI36" s="60">
        <f t="shared" si="8"/>
        <v>15</v>
      </c>
      <c r="AJ36" s="57"/>
    </row>
    <row r="37" spans="1:36" x14ac:dyDescent="0.3">
      <c r="A37" s="54">
        <v>35</v>
      </c>
      <c r="B37" s="51" t="s">
        <v>62</v>
      </c>
      <c r="C37" s="59"/>
      <c r="D37" s="51">
        <f>'Broeke Steigerbouw'!B36</f>
        <v>0</v>
      </c>
      <c r="E37" s="57">
        <f>'Broeke Steigerbouw'!R36</f>
        <v>0</v>
      </c>
      <c r="F37" s="57">
        <f>'Broeke Steigerbouw'!S36</f>
        <v>0</v>
      </c>
      <c r="G37" s="57">
        <f>April!B36</f>
        <v>1</v>
      </c>
      <c r="H37" s="57">
        <f>April!R36</f>
        <v>2</v>
      </c>
      <c r="I37" s="57">
        <f>April!S36</f>
        <v>8</v>
      </c>
      <c r="J37" s="57">
        <f>'Handmade Bicycles'!B36</f>
        <v>0</v>
      </c>
      <c r="K37" s="57">
        <f>'Handmade Bicycles'!R36</f>
        <v>0</v>
      </c>
      <c r="L37" s="57">
        <f>'Handmade Bicycles'!S36</f>
        <v>0</v>
      </c>
      <c r="M37" s="57">
        <f>Thuys!B36</f>
        <v>0</v>
      </c>
      <c r="N37" s="57">
        <f>Thuys!R36</f>
        <v>0</v>
      </c>
      <c r="O37" s="57">
        <f>Thuys!S36</f>
        <v>0</v>
      </c>
      <c r="P37" s="57">
        <f>Woutersen!B36</f>
        <v>0</v>
      </c>
      <c r="Q37" s="57">
        <f>Woutersen!R36</f>
        <v>0</v>
      </c>
      <c r="R37" s="57">
        <f>Woutersen!S36</f>
        <v>0</v>
      </c>
      <c r="S37" s="57">
        <f>Barbara!B36</f>
        <v>0</v>
      </c>
      <c r="T37" s="57">
        <f>Barbara!R36</f>
        <v>0</v>
      </c>
      <c r="U37" s="57">
        <f>Barbara!S36</f>
        <v>0</v>
      </c>
      <c r="V37" s="57"/>
      <c r="W37" s="57"/>
      <c r="X37" s="57"/>
      <c r="Y37" s="57"/>
      <c r="Z37" s="57"/>
      <c r="AA37" s="57"/>
      <c r="AB37" s="57"/>
      <c r="AC37" s="57"/>
      <c r="AD37" s="57"/>
      <c r="AE37" s="57">
        <f t="shared" ref="AE37" si="9">D37+G37+J37+M37+P37+S37+V37+Y37+AB37</f>
        <v>1</v>
      </c>
      <c r="AF37" s="57">
        <f t="shared" ref="AF37" si="10">E37+H37+K37+N37+Q37+T37+W37+Z37+AC37</f>
        <v>2</v>
      </c>
      <c r="AG37" s="57">
        <f t="shared" ref="AG37" si="11">F37+I37+L37+O37+R37+U37+X37+AA37+AD37</f>
        <v>8</v>
      </c>
      <c r="AH37" s="60">
        <f t="shared" ref="AH37" si="12">AF37/AE37</f>
        <v>2</v>
      </c>
      <c r="AI37" s="60">
        <f t="shared" ref="AI37" si="13">AG37/AE37</f>
        <v>8</v>
      </c>
    </row>
    <row r="38" spans="1:36" x14ac:dyDescent="0.3">
      <c r="A38" s="54">
        <v>36</v>
      </c>
      <c r="B38" s="51" t="s">
        <v>75</v>
      </c>
      <c r="C38" s="59"/>
      <c r="D38" s="51">
        <f>'Broeke Steigerbouw'!B37</f>
        <v>0</v>
      </c>
      <c r="E38" s="57">
        <f>'Broeke Steigerbouw'!R37</f>
        <v>0</v>
      </c>
      <c r="F38" s="57">
        <f>'Broeke Steigerbouw'!S37</f>
        <v>0</v>
      </c>
      <c r="G38" s="57">
        <f>April!B37</f>
        <v>1</v>
      </c>
      <c r="H38" s="57">
        <f>April!R37</f>
        <v>1</v>
      </c>
      <c r="I38" s="57">
        <f>April!S37</f>
        <v>-7</v>
      </c>
      <c r="J38" s="57">
        <f>'Handmade Bicycles'!B37</f>
        <v>0</v>
      </c>
      <c r="K38" s="57">
        <f>'Handmade Bicycles'!R37</f>
        <v>0</v>
      </c>
      <c r="L38" s="57">
        <f>'Handmade Bicycles'!S37</f>
        <v>0</v>
      </c>
      <c r="M38" s="57">
        <f>Thuys!B37</f>
        <v>0</v>
      </c>
      <c r="N38" s="57">
        <f>Thuys!R37</f>
        <v>0</v>
      </c>
      <c r="O38" s="57">
        <f>Thuys!S37</f>
        <v>0</v>
      </c>
      <c r="P38" s="57">
        <f>Woutersen!B37</f>
        <v>0</v>
      </c>
      <c r="Q38" s="57">
        <f>Woutersen!R37</f>
        <v>0</v>
      </c>
      <c r="R38" s="57">
        <f>Woutersen!S37</f>
        <v>0</v>
      </c>
      <c r="S38" s="57">
        <f>Barbara!B37</f>
        <v>0</v>
      </c>
      <c r="T38" s="57">
        <f>Barbara!R37</f>
        <v>0</v>
      </c>
      <c r="U38" s="57">
        <f>Barbara!S37</f>
        <v>0</v>
      </c>
      <c r="V38" s="57"/>
      <c r="W38" s="57"/>
      <c r="X38" s="57"/>
      <c r="Y38" s="57"/>
      <c r="Z38" s="57"/>
      <c r="AA38" s="57"/>
      <c r="AB38" s="57"/>
      <c r="AC38" s="57"/>
      <c r="AD38" s="57"/>
      <c r="AE38" s="57">
        <f t="shared" ref="AE38:AE39" si="14">D38+G38+J38+M38+P38+S38+V38+Y38+AB38</f>
        <v>1</v>
      </c>
      <c r="AF38" s="57">
        <f t="shared" ref="AF38:AF39" si="15">E38+H38+K38+N38+Q38+T38+W38+Z38+AC38</f>
        <v>1</v>
      </c>
      <c r="AG38" s="57">
        <f t="shared" ref="AG38:AG39" si="16">F38+I38+L38+O38+R38+U38+X38+AA38+AD38</f>
        <v>-7</v>
      </c>
      <c r="AH38" s="60">
        <f t="shared" ref="AH38:AH39" si="17">AF38/AE38</f>
        <v>1</v>
      </c>
      <c r="AI38" s="60">
        <f t="shared" ref="AI38:AI39" si="18">AG38/AE38</f>
        <v>-7</v>
      </c>
    </row>
    <row r="39" spans="1:36" x14ac:dyDescent="0.3">
      <c r="A39" s="54">
        <v>37</v>
      </c>
      <c r="B39" s="51" t="s">
        <v>76</v>
      </c>
      <c r="C39" s="59"/>
      <c r="D39" s="51">
        <f>'Broeke Steigerbouw'!B38</f>
        <v>0</v>
      </c>
      <c r="E39" s="57">
        <f>'Broeke Steigerbouw'!R38</f>
        <v>0</v>
      </c>
      <c r="F39" s="57">
        <f>'Broeke Steigerbouw'!S38</f>
        <v>0</v>
      </c>
      <c r="G39" s="57">
        <f>April!B38</f>
        <v>1</v>
      </c>
      <c r="H39" s="57">
        <f>April!R38</f>
        <v>0</v>
      </c>
      <c r="I39" s="57">
        <f>April!S38</f>
        <v>-34</v>
      </c>
      <c r="J39" s="57">
        <f>'Handmade Bicycles'!B38</f>
        <v>0</v>
      </c>
      <c r="K39" s="57">
        <f>'Handmade Bicycles'!R38</f>
        <v>0</v>
      </c>
      <c r="L39" s="57">
        <f>'Handmade Bicycles'!S38</f>
        <v>0</v>
      </c>
      <c r="M39" s="57">
        <f>Thuys!B38</f>
        <v>0</v>
      </c>
      <c r="N39" s="57">
        <f>Thuys!R38</f>
        <v>0</v>
      </c>
      <c r="O39" s="57">
        <f>Thuys!S38</f>
        <v>0</v>
      </c>
      <c r="P39" s="57">
        <f>Woutersen!B38</f>
        <v>0</v>
      </c>
      <c r="Q39" s="57">
        <f>Woutersen!R38</f>
        <v>0</v>
      </c>
      <c r="R39" s="57">
        <f>Woutersen!S38</f>
        <v>0</v>
      </c>
      <c r="S39" s="57">
        <f>Barbara!B38</f>
        <v>0</v>
      </c>
      <c r="T39" s="57">
        <f>Barbara!R38</f>
        <v>0</v>
      </c>
      <c r="U39" s="57">
        <f>Barbara!S38</f>
        <v>0</v>
      </c>
      <c r="V39" s="57"/>
      <c r="W39" s="57"/>
      <c r="X39" s="57"/>
      <c r="Y39" s="57"/>
      <c r="Z39" s="57"/>
      <c r="AA39" s="57"/>
      <c r="AB39" s="57"/>
      <c r="AC39" s="57"/>
      <c r="AD39" s="57"/>
      <c r="AE39" s="57">
        <f t="shared" si="14"/>
        <v>1</v>
      </c>
      <c r="AF39" s="57">
        <f t="shared" si="15"/>
        <v>0</v>
      </c>
      <c r="AG39" s="57">
        <f t="shared" si="16"/>
        <v>-34</v>
      </c>
      <c r="AH39" s="60">
        <f t="shared" si="17"/>
        <v>0</v>
      </c>
      <c r="AI39" s="60">
        <f t="shared" si="18"/>
        <v>-34</v>
      </c>
    </row>
    <row r="40" spans="1:36" x14ac:dyDescent="0.3">
      <c r="A40" s="54">
        <v>38</v>
      </c>
      <c r="B40" s="57" t="s">
        <v>77</v>
      </c>
      <c r="C40" s="59"/>
      <c r="D40" s="51">
        <f>'Broeke Steigerbouw'!B39</f>
        <v>0</v>
      </c>
      <c r="E40" s="57">
        <f>'Broeke Steigerbouw'!R39</f>
        <v>0</v>
      </c>
      <c r="F40" s="57">
        <f>'Broeke Steigerbouw'!S39</f>
        <v>0</v>
      </c>
      <c r="G40" s="57">
        <f>April!B39</f>
        <v>0</v>
      </c>
      <c r="H40" s="57">
        <f>April!R39</f>
        <v>0</v>
      </c>
      <c r="I40" s="57">
        <f>April!S39</f>
        <v>0</v>
      </c>
      <c r="J40" s="57">
        <f>'Handmade Bicycles'!B39</f>
        <v>0</v>
      </c>
      <c r="K40" s="57">
        <f>'Handmade Bicycles'!R39</f>
        <v>0</v>
      </c>
      <c r="L40" s="57">
        <f>'Handmade Bicycles'!S39</f>
        <v>0</v>
      </c>
      <c r="M40" s="57">
        <f>Thuys!B39</f>
        <v>0</v>
      </c>
      <c r="N40" s="57">
        <f>Thuys!R39</f>
        <v>0</v>
      </c>
      <c r="O40" s="57">
        <f>Thuys!S39</f>
        <v>0</v>
      </c>
      <c r="P40" s="57">
        <f>Woutersen!B39</f>
        <v>0</v>
      </c>
      <c r="Q40" s="57">
        <f>Woutersen!R39</f>
        <v>0</v>
      </c>
      <c r="R40" s="57">
        <f>Woutersen!S39</f>
        <v>0</v>
      </c>
      <c r="S40" s="57">
        <f>Barbara!B39</f>
        <v>0</v>
      </c>
      <c r="T40" s="57">
        <f>Barbara!R39</f>
        <v>0</v>
      </c>
      <c r="U40" s="57">
        <f>Barbara!S39</f>
        <v>0</v>
      </c>
      <c r="V40" s="57"/>
      <c r="W40" s="57"/>
      <c r="X40" s="57"/>
      <c r="Y40" s="57"/>
      <c r="Z40" s="57"/>
      <c r="AA40" s="57"/>
      <c r="AB40" s="57"/>
      <c r="AC40" s="57"/>
      <c r="AD40" s="57"/>
      <c r="AE40" s="57">
        <f t="shared" ref="AE40:AE43" si="19">D40+G40+J40+M40+P40+S40+V40+Y40+AB40</f>
        <v>0</v>
      </c>
      <c r="AF40" s="57">
        <f t="shared" ref="AF40:AF43" si="20">E40+H40+K40+N40+Q40+T40+W40+Z40+AC40</f>
        <v>0</v>
      </c>
      <c r="AG40" s="57">
        <f t="shared" ref="AG40:AG43" si="21">F40+I40+L40+O40+R40+U40+X40+AA40+AD40</f>
        <v>0</v>
      </c>
      <c r="AH40" s="60" t="e">
        <f t="shared" ref="AH40:AH43" si="22">AF40/AE40</f>
        <v>#DIV/0!</v>
      </c>
      <c r="AI40" s="60" t="e">
        <f t="shared" ref="AI40:AI43" si="23">AG40/AE40</f>
        <v>#DIV/0!</v>
      </c>
    </row>
    <row r="41" spans="1:36" x14ac:dyDescent="0.3">
      <c r="A41" s="54">
        <v>39</v>
      </c>
      <c r="B41" s="57" t="s">
        <v>78</v>
      </c>
      <c r="C41" s="59"/>
      <c r="D41" s="51">
        <f>'Broeke Steigerbouw'!B40</f>
        <v>0</v>
      </c>
      <c r="E41" s="57">
        <f>'Broeke Steigerbouw'!R40</f>
        <v>0</v>
      </c>
      <c r="F41" s="57">
        <f>'Broeke Steigerbouw'!S40</f>
        <v>0</v>
      </c>
      <c r="G41" s="57">
        <f>April!B40</f>
        <v>0</v>
      </c>
      <c r="H41" s="57">
        <f>April!R40</f>
        <v>0</v>
      </c>
      <c r="I41" s="57">
        <f>April!S40</f>
        <v>0</v>
      </c>
      <c r="J41" s="57">
        <f>'Handmade Bicycles'!B40</f>
        <v>0</v>
      </c>
      <c r="K41" s="57">
        <f>'Handmade Bicycles'!R40</f>
        <v>0</v>
      </c>
      <c r="L41" s="57">
        <f>'Handmade Bicycles'!S40</f>
        <v>0</v>
      </c>
      <c r="M41" s="57">
        <f>Thuys!B40</f>
        <v>0</v>
      </c>
      <c r="N41" s="57">
        <f>Thuys!R40</f>
        <v>0</v>
      </c>
      <c r="O41" s="57">
        <f>Thuys!S40</f>
        <v>0</v>
      </c>
      <c r="P41" s="57">
        <f>Woutersen!B40</f>
        <v>0</v>
      </c>
      <c r="Q41" s="57">
        <f>Woutersen!R40</f>
        <v>0</v>
      </c>
      <c r="R41" s="57">
        <f>Woutersen!S40</f>
        <v>0</v>
      </c>
      <c r="S41" s="57">
        <f>Barbara!B40</f>
        <v>1</v>
      </c>
      <c r="T41" s="57">
        <f>Barbara!R40</f>
        <v>2</v>
      </c>
      <c r="U41" s="57">
        <f>Barbara!S40</f>
        <v>25</v>
      </c>
      <c r="V41" s="57"/>
      <c r="W41" s="57"/>
      <c r="X41" s="57"/>
      <c r="Y41" s="57"/>
      <c r="Z41" s="57"/>
      <c r="AA41" s="57"/>
      <c r="AB41" s="57"/>
      <c r="AC41" s="57"/>
      <c r="AD41" s="57"/>
      <c r="AE41" s="57">
        <f t="shared" si="19"/>
        <v>1</v>
      </c>
      <c r="AF41" s="57">
        <f t="shared" si="20"/>
        <v>2</v>
      </c>
      <c r="AG41" s="57">
        <f t="shared" si="21"/>
        <v>25</v>
      </c>
      <c r="AH41" s="60">
        <f t="shared" si="22"/>
        <v>2</v>
      </c>
      <c r="AI41" s="60">
        <f t="shared" si="23"/>
        <v>25</v>
      </c>
    </row>
    <row r="42" spans="1:36" x14ac:dyDescent="0.3">
      <c r="A42" s="54">
        <v>40</v>
      </c>
      <c r="B42" s="57" t="s">
        <v>79</v>
      </c>
      <c r="C42" s="59"/>
      <c r="D42" s="51">
        <f>'Broeke Steigerbouw'!B41</f>
        <v>0</v>
      </c>
      <c r="E42" s="57">
        <f>'Broeke Steigerbouw'!R41</f>
        <v>0</v>
      </c>
      <c r="F42" s="57">
        <f>'Broeke Steigerbouw'!S41</f>
        <v>0</v>
      </c>
      <c r="G42" s="57">
        <f>April!B41</f>
        <v>0</v>
      </c>
      <c r="H42" s="57">
        <f>April!R41</f>
        <v>0</v>
      </c>
      <c r="I42" s="57">
        <f>April!S41</f>
        <v>0</v>
      </c>
      <c r="J42" s="57">
        <f>'Handmade Bicycles'!B41</f>
        <v>0</v>
      </c>
      <c r="K42" s="57">
        <f>'Handmade Bicycles'!R41</f>
        <v>0</v>
      </c>
      <c r="L42" s="57">
        <f>'Handmade Bicycles'!S41</f>
        <v>0</v>
      </c>
      <c r="M42" s="57">
        <f>Thuys!B41</f>
        <v>0</v>
      </c>
      <c r="N42" s="57">
        <f>Thuys!R41</f>
        <v>0</v>
      </c>
      <c r="O42" s="57">
        <f>Thuys!S41</f>
        <v>0</v>
      </c>
      <c r="P42" s="57">
        <f>Woutersen!B41</f>
        <v>0</v>
      </c>
      <c r="Q42" s="57">
        <f>Woutersen!R41</f>
        <v>0</v>
      </c>
      <c r="R42" s="57">
        <f>Woutersen!S41</f>
        <v>0</v>
      </c>
      <c r="S42" s="57">
        <f>Barbara!B41</f>
        <v>0</v>
      </c>
      <c r="T42" s="57">
        <f>Barbara!R41</f>
        <v>0</v>
      </c>
      <c r="U42" s="57">
        <f>Barbara!S41</f>
        <v>0</v>
      </c>
      <c r="V42" s="57"/>
      <c r="W42" s="57"/>
      <c r="X42" s="57"/>
      <c r="Y42" s="57"/>
      <c r="Z42" s="57"/>
      <c r="AA42" s="57"/>
      <c r="AB42" s="57"/>
      <c r="AC42" s="57"/>
      <c r="AD42" s="57"/>
      <c r="AE42" s="57">
        <f t="shared" si="19"/>
        <v>0</v>
      </c>
      <c r="AF42" s="57">
        <f t="shared" si="20"/>
        <v>0</v>
      </c>
      <c r="AG42" s="57">
        <f t="shared" si="21"/>
        <v>0</v>
      </c>
      <c r="AH42" s="60" t="e">
        <f t="shared" si="22"/>
        <v>#DIV/0!</v>
      </c>
      <c r="AI42" s="60" t="e">
        <f t="shared" si="23"/>
        <v>#DIV/0!</v>
      </c>
    </row>
    <row r="43" spans="1:36" x14ac:dyDescent="0.3">
      <c r="A43" s="54">
        <v>41</v>
      </c>
      <c r="B43" s="57" t="s">
        <v>80</v>
      </c>
      <c r="C43" s="59"/>
      <c r="D43" s="51">
        <f>'Broeke Steigerbouw'!B42</f>
        <v>0</v>
      </c>
      <c r="E43" s="57">
        <f>'Broeke Steigerbouw'!R42</f>
        <v>0</v>
      </c>
      <c r="F43" s="57">
        <f>'Broeke Steigerbouw'!S42</f>
        <v>0</v>
      </c>
      <c r="G43" s="57">
        <f>April!B42</f>
        <v>0</v>
      </c>
      <c r="H43" s="57">
        <f>April!R42</f>
        <v>0</v>
      </c>
      <c r="I43" s="57">
        <f>April!S42</f>
        <v>0</v>
      </c>
      <c r="J43" s="57">
        <f>'Handmade Bicycles'!B42</f>
        <v>0</v>
      </c>
      <c r="K43" s="57">
        <f>'Handmade Bicycles'!R42</f>
        <v>0</v>
      </c>
      <c r="L43" s="57">
        <f>'Handmade Bicycles'!S42</f>
        <v>0</v>
      </c>
      <c r="M43" s="57">
        <f>Thuys!B42</f>
        <v>0</v>
      </c>
      <c r="N43" s="57">
        <f>Thuys!R42</f>
        <v>0</v>
      </c>
      <c r="O43" s="57">
        <f>Thuys!S42</f>
        <v>0</v>
      </c>
      <c r="P43" s="57">
        <f>Woutersen!B42</f>
        <v>0</v>
      </c>
      <c r="Q43" s="57">
        <f>Woutersen!R42</f>
        <v>0</v>
      </c>
      <c r="R43" s="57">
        <f>Woutersen!S42</f>
        <v>0</v>
      </c>
      <c r="S43" s="57">
        <f>Barbara!B42</f>
        <v>0</v>
      </c>
      <c r="T43" s="57">
        <f>Barbara!R42</f>
        <v>0</v>
      </c>
      <c r="U43" s="57">
        <f>Barbara!S42</f>
        <v>0</v>
      </c>
      <c r="V43" s="57"/>
      <c r="W43" s="57"/>
      <c r="X43" s="57"/>
      <c r="Y43" s="57"/>
      <c r="Z43" s="57"/>
      <c r="AA43" s="57"/>
      <c r="AB43" s="57"/>
      <c r="AC43" s="57"/>
      <c r="AD43" s="57"/>
      <c r="AE43" s="57">
        <f t="shared" si="19"/>
        <v>0</v>
      </c>
      <c r="AF43" s="57">
        <f t="shared" si="20"/>
        <v>0</v>
      </c>
      <c r="AG43" s="57">
        <f t="shared" si="21"/>
        <v>0</v>
      </c>
      <c r="AH43" s="60" t="e">
        <f t="shared" si="22"/>
        <v>#DIV/0!</v>
      </c>
      <c r="AI43" s="60" t="e">
        <f t="shared" si="23"/>
        <v>#DIV/0!</v>
      </c>
    </row>
    <row r="44" spans="1:36" x14ac:dyDescent="0.3">
      <c r="A44" s="75">
        <v>42</v>
      </c>
      <c r="B44" s="77" t="s">
        <v>82</v>
      </c>
      <c r="C44" s="59"/>
      <c r="D44" s="51">
        <f>'Broeke Steigerbouw'!B43</f>
        <v>0</v>
      </c>
      <c r="E44" s="57">
        <f>'Broeke Steigerbouw'!R43</f>
        <v>0</v>
      </c>
      <c r="F44" s="57">
        <f>'Broeke Steigerbouw'!S43</f>
        <v>0</v>
      </c>
      <c r="G44" s="57">
        <f>April!B43</f>
        <v>0</v>
      </c>
      <c r="H44" s="57">
        <f>April!R43</f>
        <v>0</v>
      </c>
      <c r="I44" s="57">
        <f>April!S43</f>
        <v>0</v>
      </c>
      <c r="J44" s="57">
        <f>'Handmade Bicycles'!B43</f>
        <v>0</v>
      </c>
      <c r="K44" s="57">
        <f>'Handmade Bicycles'!R43</f>
        <v>0</v>
      </c>
      <c r="L44" s="57">
        <f>'Handmade Bicycles'!S43</f>
        <v>0</v>
      </c>
      <c r="M44" s="57">
        <f>Thuys!B43</f>
        <v>1</v>
      </c>
      <c r="N44" s="57">
        <f>Thuys!R43</f>
        <v>2</v>
      </c>
      <c r="O44" s="57">
        <f>Thuys!S43</f>
        <v>-7</v>
      </c>
      <c r="P44" s="57">
        <f>Woutersen!B43</f>
        <v>0</v>
      </c>
      <c r="Q44" s="57">
        <f>Woutersen!R43</f>
        <v>0</v>
      </c>
      <c r="R44" s="57">
        <f>Woutersen!S43</f>
        <v>0</v>
      </c>
      <c r="S44" s="57">
        <f>Barbara!B43</f>
        <v>1</v>
      </c>
      <c r="T44" s="57">
        <f>Barbara!R43</f>
        <v>1</v>
      </c>
      <c r="U44" s="57">
        <f>Barbara!S43</f>
        <v>9</v>
      </c>
      <c r="V44" s="57"/>
      <c r="W44" s="57"/>
      <c r="X44" s="57"/>
      <c r="Y44" s="57"/>
      <c r="Z44" s="57"/>
      <c r="AA44" s="57"/>
      <c r="AB44" s="57"/>
      <c r="AC44" s="57"/>
      <c r="AD44" s="57"/>
      <c r="AE44" s="57">
        <f t="shared" ref="AE44:AE50" si="24">D44+G44+J44+M44+P44+S44+V44+Y44+AB44</f>
        <v>2</v>
      </c>
      <c r="AF44" s="57">
        <f t="shared" ref="AF44:AF50" si="25">E44+H44+K44+N44+Q44+T44+W44+Z44+AC44</f>
        <v>3</v>
      </c>
      <c r="AG44" s="57">
        <f t="shared" ref="AG44:AG50" si="26">F44+I44+L44+O44+R44+U44+X44+AA44+AD44</f>
        <v>2</v>
      </c>
      <c r="AH44" s="60">
        <f t="shared" ref="AH44:AH50" si="27">AF44/AE44</f>
        <v>1.5</v>
      </c>
      <c r="AI44" s="60">
        <f t="shared" ref="AI44:AI50" si="28">AG44/AE44</f>
        <v>1</v>
      </c>
    </row>
    <row r="45" spans="1:36" x14ac:dyDescent="0.3">
      <c r="A45" s="75">
        <v>43</v>
      </c>
      <c r="B45" s="77" t="s">
        <v>83</v>
      </c>
      <c r="C45" s="59"/>
      <c r="D45" s="51">
        <f>'Broeke Steigerbouw'!B44</f>
        <v>0</v>
      </c>
      <c r="E45" s="57">
        <f>'Broeke Steigerbouw'!R44</f>
        <v>0</v>
      </c>
      <c r="F45" s="57">
        <f>'Broeke Steigerbouw'!S44</f>
        <v>0</v>
      </c>
      <c r="G45" s="57">
        <f>April!B44</f>
        <v>0</v>
      </c>
      <c r="H45" s="57">
        <f>April!R44</f>
        <v>0</v>
      </c>
      <c r="I45" s="57">
        <f>April!S44</f>
        <v>0</v>
      </c>
      <c r="J45" s="57">
        <f>'Handmade Bicycles'!B44</f>
        <v>0</v>
      </c>
      <c r="K45" s="57">
        <f>'Handmade Bicycles'!R44</f>
        <v>0</v>
      </c>
      <c r="L45" s="57">
        <f>'Handmade Bicycles'!S44</f>
        <v>0</v>
      </c>
      <c r="M45" s="57">
        <f>Thuys!B44</f>
        <v>1</v>
      </c>
      <c r="N45" s="57">
        <f>Thuys!R44</f>
        <v>0</v>
      </c>
      <c r="O45" s="57">
        <f>Thuys!S44</f>
        <v>-19</v>
      </c>
      <c r="P45" s="57">
        <f>Woutersen!B44</f>
        <v>0</v>
      </c>
      <c r="Q45" s="57">
        <f>Woutersen!R44</f>
        <v>0</v>
      </c>
      <c r="R45" s="57">
        <f>Woutersen!S44</f>
        <v>0</v>
      </c>
      <c r="S45" s="57">
        <f>Barbara!B44</f>
        <v>1</v>
      </c>
      <c r="T45" s="57">
        <f>Barbara!R44</f>
        <v>1</v>
      </c>
      <c r="U45" s="57">
        <f>Barbara!S44</f>
        <v>-9</v>
      </c>
      <c r="V45" s="57"/>
      <c r="W45" s="57"/>
      <c r="X45" s="57"/>
      <c r="Y45" s="57"/>
      <c r="Z45" s="57"/>
      <c r="AA45" s="57"/>
      <c r="AB45" s="57"/>
      <c r="AC45" s="57"/>
      <c r="AD45" s="57"/>
      <c r="AE45" s="57">
        <f t="shared" si="24"/>
        <v>2</v>
      </c>
      <c r="AF45" s="57">
        <f t="shared" si="25"/>
        <v>1</v>
      </c>
      <c r="AG45" s="57">
        <f t="shared" si="26"/>
        <v>-28</v>
      </c>
      <c r="AH45" s="60">
        <f t="shared" si="27"/>
        <v>0.5</v>
      </c>
      <c r="AI45" s="60">
        <f t="shared" si="28"/>
        <v>-14</v>
      </c>
    </row>
    <row r="46" spans="1:36" x14ac:dyDescent="0.3">
      <c r="A46" s="75">
        <v>44</v>
      </c>
      <c r="B46" s="77" t="s">
        <v>84</v>
      </c>
      <c r="C46" s="59"/>
      <c r="D46" s="51">
        <f>'Broeke Steigerbouw'!B45</f>
        <v>0</v>
      </c>
      <c r="E46" s="57">
        <f>'Broeke Steigerbouw'!R45</f>
        <v>0</v>
      </c>
      <c r="F46" s="57">
        <f>'Broeke Steigerbouw'!S45</f>
        <v>0</v>
      </c>
      <c r="G46" s="57">
        <f>April!B45</f>
        <v>0</v>
      </c>
      <c r="H46" s="57">
        <f>April!R45</f>
        <v>0</v>
      </c>
      <c r="I46" s="57">
        <f>April!S45</f>
        <v>0</v>
      </c>
      <c r="J46" s="57">
        <f>'Handmade Bicycles'!B45</f>
        <v>0</v>
      </c>
      <c r="K46" s="57">
        <f>'Handmade Bicycles'!R45</f>
        <v>0</v>
      </c>
      <c r="L46" s="57">
        <f>'Handmade Bicycles'!S45</f>
        <v>0</v>
      </c>
      <c r="M46" s="57">
        <f>Thuys!B45</f>
        <v>1</v>
      </c>
      <c r="N46" s="57">
        <f>Thuys!R45</f>
        <v>2</v>
      </c>
      <c r="O46" s="57">
        <f>Thuys!S45</f>
        <v>-10</v>
      </c>
      <c r="P46" s="57">
        <f>Woutersen!B45</f>
        <v>0</v>
      </c>
      <c r="Q46" s="57">
        <f>Woutersen!R45</f>
        <v>0</v>
      </c>
      <c r="R46" s="57">
        <f>Woutersen!S45</f>
        <v>0</v>
      </c>
      <c r="S46" s="57">
        <f>Barbara!B45</f>
        <v>0</v>
      </c>
      <c r="T46" s="57">
        <f>Barbara!R45</f>
        <v>0</v>
      </c>
      <c r="U46" s="57">
        <f>Barbara!S45</f>
        <v>0</v>
      </c>
      <c r="V46" s="57"/>
      <c r="W46" s="57"/>
      <c r="X46" s="57"/>
      <c r="Y46" s="57"/>
      <c r="Z46" s="57"/>
      <c r="AA46" s="57"/>
      <c r="AB46" s="57"/>
      <c r="AC46" s="57"/>
      <c r="AD46" s="57"/>
      <c r="AE46" s="57">
        <f t="shared" si="24"/>
        <v>1</v>
      </c>
      <c r="AF46" s="57">
        <f t="shared" si="25"/>
        <v>2</v>
      </c>
      <c r="AG46" s="57">
        <f t="shared" si="26"/>
        <v>-10</v>
      </c>
      <c r="AH46" s="60">
        <f t="shared" si="27"/>
        <v>2</v>
      </c>
      <c r="AI46" s="60">
        <f t="shared" si="28"/>
        <v>-10</v>
      </c>
    </row>
    <row r="47" spans="1:36" x14ac:dyDescent="0.3">
      <c r="A47" s="75">
        <v>45</v>
      </c>
      <c r="B47" s="77" t="s">
        <v>85</v>
      </c>
      <c r="C47" s="59"/>
      <c r="D47" s="51">
        <f>'Broeke Steigerbouw'!B46</f>
        <v>0</v>
      </c>
      <c r="E47" s="57">
        <f>'Broeke Steigerbouw'!R46</f>
        <v>0</v>
      </c>
      <c r="F47" s="57">
        <f>'Broeke Steigerbouw'!S46</f>
        <v>0</v>
      </c>
      <c r="G47" s="57">
        <f>April!B46</f>
        <v>0</v>
      </c>
      <c r="H47" s="57">
        <f>April!R46</f>
        <v>0</v>
      </c>
      <c r="I47" s="57">
        <f>April!S46</f>
        <v>0</v>
      </c>
      <c r="J47" s="57">
        <f>'Handmade Bicycles'!B46</f>
        <v>0</v>
      </c>
      <c r="K47" s="57">
        <f>'Handmade Bicycles'!R46</f>
        <v>0</v>
      </c>
      <c r="L47" s="57">
        <f>'Handmade Bicycles'!S46</f>
        <v>0</v>
      </c>
      <c r="M47" s="57">
        <f>Thuys!B46</f>
        <v>1</v>
      </c>
      <c r="N47" s="57">
        <f>Thuys!R46</f>
        <v>3</v>
      </c>
      <c r="O47" s="57">
        <f>Thuys!S46</f>
        <v>14</v>
      </c>
      <c r="P47" s="57">
        <f>Woutersen!B46</f>
        <v>0</v>
      </c>
      <c r="Q47" s="57">
        <f>Woutersen!R46</f>
        <v>0</v>
      </c>
      <c r="R47" s="57">
        <f>Woutersen!S46</f>
        <v>0</v>
      </c>
      <c r="S47" s="57">
        <f>Barbara!B46</f>
        <v>1</v>
      </c>
      <c r="T47" s="57">
        <f>Barbara!R46</f>
        <v>2</v>
      </c>
      <c r="U47" s="57">
        <f>Barbara!S46</f>
        <v>20</v>
      </c>
      <c r="V47" s="57"/>
      <c r="W47" s="57"/>
      <c r="X47" s="57"/>
      <c r="Y47" s="57"/>
      <c r="Z47" s="57"/>
      <c r="AA47" s="57"/>
      <c r="AB47" s="57"/>
      <c r="AC47" s="57"/>
      <c r="AD47" s="57"/>
      <c r="AE47" s="57">
        <f t="shared" si="24"/>
        <v>2</v>
      </c>
      <c r="AF47" s="57">
        <f t="shared" si="25"/>
        <v>5</v>
      </c>
      <c r="AG47" s="57">
        <f t="shared" si="26"/>
        <v>34</v>
      </c>
      <c r="AH47" s="60">
        <f t="shared" si="27"/>
        <v>2.5</v>
      </c>
      <c r="AI47" s="60">
        <f t="shared" si="28"/>
        <v>17</v>
      </c>
    </row>
    <row r="48" spans="1:36" x14ac:dyDescent="0.3">
      <c r="A48" s="75">
        <v>46</v>
      </c>
      <c r="B48" s="77" t="s">
        <v>87</v>
      </c>
      <c r="C48" s="59"/>
      <c r="D48" s="51">
        <f>'Broeke Steigerbouw'!B47</f>
        <v>0</v>
      </c>
      <c r="E48" s="57">
        <f>'Broeke Steigerbouw'!R47</f>
        <v>0</v>
      </c>
      <c r="F48" s="57">
        <f>'Broeke Steigerbouw'!S47</f>
        <v>0</v>
      </c>
      <c r="G48" s="57">
        <f>April!B47</f>
        <v>0</v>
      </c>
      <c r="H48" s="57">
        <f>April!R47</f>
        <v>0</v>
      </c>
      <c r="I48" s="57">
        <f>April!S47</f>
        <v>0</v>
      </c>
      <c r="J48" s="57">
        <f>'Handmade Bicycles'!B47</f>
        <v>0</v>
      </c>
      <c r="K48" s="57">
        <f>'Handmade Bicycles'!R47</f>
        <v>0</v>
      </c>
      <c r="L48" s="57">
        <f>'Handmade Bicycles'!S47</f>
        <v>0</v>
      </c>
      <c r="M48" s="57">
        <f>Thuys!B47</f>
        <v>1</v>
      </c>
      <c r="N48" s="57">
        <f>Thuys!R47</f>
        <v>2</v>
      </c>
      <c r="O48" s="57">
        <f>Thuys!S47</f>
        <v>-8</v>
      </c>
      <c r="P48" s="57">
        <f>Woutersen!B47</f>
        <v>0</v>
      </c>
      <c r="Q48" s="57">
        <f>Woutersen!R47</f>
        <v>0</v>
      </c>
      <c r="R48" s="57">
        <f>Woutersen!S47</f>
        <v>0</v>
      </c>
      <c r="S48" s="57">
        <f>Barbara!B47</f>
        <v>1</v>
      </c>
      <c r="T48" s="57">
        <f>Barbara!R47</f>
        <v>2</v>
      </c>
      <c r="U48" s="57">
        <f>Barbara!S47</f>
        <v>10</v>
      </c>
      <c r="V48" s="57"/>
      <c r="W48" s="57"/>
      <c r="X48" s="57"/>
      <c r="Y48" s="57"/>
      <c r="Z48" s="57"/>
      <c r="AA48" s="57"/>
      <c r="AB48" s="57"/>
      <c r="AC48" s="57"/>
      <c r="AD48" s="57"/>
      <c r="AE48" s="57">
        <f t="shared" si="24"/>
        <v>2</v>
      </c>
      <c r="AF48" s="57">
        <f t="shared" si="25"/>
        <v>4</v>
      </c>
      <c r="AG48" s="57">
        <f t="shared" si="26"/>
        <v>2</v>
      </c>
      <c r="AH48" s="60">
        <f t="shared" si="27"/>
        <v>2</v>
      </c>
      <c r="AI48" s="60">
        <f t="shared" si="28"/>
        <v>1</v>
      </c>
    </row>
    <row r="49" spans="1:35" x14ac:dyDescent="0.3">
      <c r="A49" s="75">
        <v>47</v>
      </c>
      <c r="B49" s="75" t="s">
        <v>88</v>
      </c>
      <c r="C49" s="59"/>
      <c r="D49" s="51">
        <f>'Broeke Steigerbouw'!B48</f>
        <v>0</v>
      </c>
      <c r="E49" s="57">
        <f>'Broeke Steigerbouw'!R48</f>
        <v>0</v>
      </c>
      <c r="F49" s="57">
        <f>'Broeke Steigerbouw'!S48</f>
        <v>0</v>
      </c>
      <c r="G49" s="57">
        <f>April!B48</f>
        <v>0</v>
      </c>
      <c r="H49" s="57">
        <f>April!R48</f>
        <v>0</v>
      </c>
      <c r="I49" s="57">
        <f>April!S48</f>
        <v>0</v>
      </c>
      <c r="J49" s="57">
        <f>'Handmade Bicycles'!B48</f>
        <v>0</v>
      </c>
      <c r="K49" s="57">
        <f>'Handmade Bicycles'!R48</f>
        <v>0</v>
      </c>
      <c r="L49" s="57">
        <f>'Handmade Bicycles'!S48</f>
        <v>0</v>
      </c>
      <c r="M49" s="57">
        <f>Thuys!B48</f>
        <v>1</v>
      </c>
      <c r="N49" s="57">
        <f>Thuys!R48</f>
        <v>2</v>
      </c>
      <c r="O49" s="57">
        <f>Thuys!S48</f>
        <v>-2</v>
      </c>
      <c r="P49" s="57">
        <f>Woutersen!B48</f>
        <v>0</v>
      </c>
      <c r="Q49" s="57">
        <f>Woutersen!R48</f>
        <v>0</v>
      </c>
      <c r="R49" s="57">
        <f>Woutersen!S48</f>
        <v>0</v>
      </c>
      <c r="S49" s="57">
        <f>Barbara!B48</f>
        <v>1</v>
      </c>
      <c r="T49" s="57">
        <f>Barbara!R48</f>
        <v>1</v>
      </c>
      <c r="U49" s="57">
        <f>Barbara!S48</f>
        <v>-14</v>
      </c>
      <c r="V49" s="57"/>
      <c r="W49" s="57"/>
      <c r="X49" s="57"/>
      <c r="Y49" s="57"/>
      <c r="Z49" s="57"/>
      <c r="AA49" s="57"/>
      <c r="AB49" s="57"/>
      <c r="AC49" s="57"/>
      <c r="AD49" s="57"/>
      <c r="AE49" s="57">
        <f t="shared" si="24"/>
        <v>2</v>
      </c>
      <c r="AF49" s="57">
        <f t="shared" si="25"/>
        <v>3</v>
      </c>
      <c r="AG49" s="57">
        <f t="shared" si="26"/>
        <v>-16</v>
      </c>
      <c r="AH49" s="60">
        <f t="shared" si="27"/>
        <v>1.5</v>
      </c>
      <c r="AI49" s="60">
        <f t="shared" si="28"/>
        <v>-8</v>
      </c>
    </row>
    <row r="50" spans="1:35" x14ac:dyDescent="0.3">
      <c r="A50" s="75">
        <v>48</v>
      </c>
      <c r="B50" s="75" t="s">
        <v>89</v>
      </c>
      <c r="C50" s="59"/>
      <c r="D50" s="51">
        <f>'Broeke Steigerbouw'!B49</f>
        <v>0</v>
      </c>
      <c r="E50" s="57">
        <f>'Broeke Steigerbouw'!R49</f>
        <v>0</v>
      </c>
      <c r="F50" s="57">
        <f>'Broeke Steigerbouw'!S49</f>
        <v>0</v>
      </c>
      <c r="G50" s="57">
        <f>April!B49</f>
        <v>0</v>
      </c>
      <c r="H50" s="57">
        <f>April!R49</f>
        <v>0</v>
      </c>
      <c r="I50" s="57">
        <f>April!S49</f>
        <v>0</v>
      </c>
      <c r="J50" s="57">
        <f>'Handmade Bicycles'!B49</f>
        <v>0</v>
      </c>
      <c r="K50" s="57">
        <f>'Handmade Bicycles'!R49</f>
        <v>0</v>
      </c>
      <c r="L50" s="57">
        <f>'Handmade Bicycles'!S49</f>
        <v>0</v>
      </c>
      <c r="M50" s="57">
        <f>Thuys!B49</f>
        <v>1</v>
      </c>
      <c r="N50" s="57">
        <f>Thuys!R49</f>
        <v>1</v>
      </c>
      <c r="O50" s="57">
        <f>Thuys!S49</f>
        <v>-6</v>
      </c>
      <c r="P50" s="57">
        <f>Woutersen!B49</f>
        <v>0</v>
      </c>
      <c r="Q50" s="57">
        <f>Woutersen!R49</f>
        <v>0</v>
      </c>
      <c r="R50" s="57">
        <f>Woutersen!S49</f>
        <v>0</v>
      </c>
      <c r="S50" s="57">
        <f>Barbara!B49</f>
        <v>0</v>
      </c>
      <c r="T50" s="57">
        <f>Barbara!R49</f>
        <v>0</v>
      </c>
      <c r="U50" s="57">
        <f>Barbara!S49</f>
        <v>0</v>
      </c>
      <c r="V50" s="57"/>
      <c r="W50" s="57"/>
      <c r="X50" s="57"/>
      <c r="Y50" s="57"/>
      <c r="Z50" s="57"/>
      <c r="AA50" s="57"/>
      <c r="AB50" s="57"/>
      <c r="AC50" s="57"/>
      <c r="AD50" s="57"/>
      <c r="AE50" s="57">
        <f t="shared" si="24"/>
        <v>1</v>
      </c>
      <c r="AF50" s="57">
        <f t="shared" si="25"/>
        <v>1</v>
      </c>
      <c r="AG50" s="57">
        <f t="shared" si="26"/>
        <v>-6</v>
      </c>
      <c r="AH50" s="60">
        <f t="shared" si="27"/>
        <v>1</v>
      </c>
      <c r="AI50" s="60">
        <f t="shared" si="28"/>
        <v>-6</v>
      </c>
    </row>
    <row r="51" spans="1:35" x14ac:dyDescent="0.3">
      <c r="A51" s="75">
        <v>49</v>
      </c>
      <c r="B51" s="75" t="s">
        <v>90</v>
      </c>
      <c r="C51" s="59"/>
      <c r="D51" s="51">
        <f>'Broeke Steigerbouw'!B50</f>
        <v>0</v>
      </c>
      <c r="E51" s="57">
        <f>'Broeke Steigerbouw'!R50</f>
        <v>0</v>
      </c>
      <c r="F51" s="57">
        <f>'Broeke Steigerbouw'!S50</f>
        <v>0</v>
      </c>
      <c r="G51" s="57">
        <f>April!B50</f>
        <v>0</v>
      </c>
      <c r="H51" s="57">
        <f>April!R50</f>
        <v>0</v>
      </c>
      <c r="I51" s="57">
        <f>April!S50</f>
        <v>0</v>
      </c>
      <c r="J51" s="57">
        <f>'Handmade Bicycles'!B50</f>
        <v>0</v>
      </c>
      <c r="K51" s="57">
        <f>'Handmade Bicycles'!R50</f>
        <v>0</v>
      </c>
      <c r="L51" s="57">
        <f>'Handmade Bicycles'!S50</f>
        <v>0</v>
      </c>
      <c r="M51" s="57">
        <f>Thuys!B50</f>
        <v>1</v>
      </c>
      <c r="N51" s="57">
        <f>Thuys!R50</f>
        <v>3</v>
      </c>
      <c r="O51" s="57">
        <f>Thuys!S50</f>
        <v>10</v>
      </c>
      <c r="P51" s="57">
        <f>Woutersen!B50</f>
        <v>0</v>
      </c>
      <c r="Q51" s="57">
        <f>Woutersen!R50</f>
        <v>0</v>
      </c>
      <c r="R51" s="57">
        <f>Woutersen!S50</f>
        <v>0</v>
      </c>
      <c r="S51" s="57">
        <f>Barbara!B50</f>
        <v>0</v>
      </c>
      <c r="T51" s="57">
        <f>Barbara!R50</f>
        <v>0</v>
      </c>
      <c r="U51" s="57">
        <f>Barbara!S50</f>
        <v>0</v>
      </c>
      <c r="V51" s="57"/>
      <c r="W51" s="57"/>
      <c r="X51" s="57"/>
      <c r="Y51" s="57"/>
      <c r="Z51" s="57"/>
      <c r="AA51" s="57"/>
      <c r="AB51" s="57"/>
      <c r="AC51" s="57"/>
      <c r="AD51" s="57"/>
      <c r="AE51" s="57">
        <f t="shared" ref="AE51:AE52" si="29">D51+G51+J51+M51+P51+S51+V51+Y51+AB51</f>
        <v>1</v>
      </c>
      <c r="AF51" s="57">
        <f t="shared" ref="AF51:AF52" si="30">E51+H51+K51+N51+Q51+T51+W51+Z51+AC51</f>
        <v>3</v>
      </c>
      <c r="AG51" s="57">
        <f t="shared" ref="AG51:AG52" si="31">F51+I51+L51+O51+R51+U51+X51+AA51+AD51</f>
        <v>10</v>
      </c>
      <c r="AH51" s="60">
        <f t="shared" ref="AH51:AH52" si="32">AF51/AE51</f>
        <v>3</v>
      </c>
      <c r="AI51" s="60">
        <f t="shared" ref="AI51:AI52" si="33">AG51/AE51</f>
        <v>10</v>
      </c>
    </row>
    <row r="52" spans="1:35" x14ac:dyDescent="0.3">
      <c r="A52" s="75">
        <v>50</v>
      </c>
      <c r="B52" s="75" t="s">
        <v>91</v>
      </c>
      <c r="C52" s="59"/>
      <c r="D52" s="51">
        <f>'Broeke Steigerbouw'!B51</f>
        <v>0</v>
      </c>
      <c r="E52" s="57">
        <f>'Broeke Steigerbouw'!R51</f>
        <v>0</v>
      </c>
      <c r="F52" s="57">
        <f>'Broeke Steigerbouw'!S51</f>
        <v>0</v>
      </c>
      <c r="G52" s="57">
        <f>April!B51</f>
        <v>0</v>
      </c>
      <c r="H52" s="57">
        <f>April!R51</f>
        <v>0</v>
      </c>
      <c r="I52" s="57">
        <f>April!S51</f>
        <v>0</v>
      </c>
      <c r="J52" s="57">
        <f>'Handmade Bicycles'!B51</f>
        <v>0</v>
      </c>
      <c r="K52" s="57">
        <f>'Handmade Bicycles'!R51</f>
        <v>0</v>
      </c>
      <c r="L52" s="57">
        <f>'Handmade Bicycles'!S51</f>
        <v>0</v>
      </c>
      <c r="M52" s="57">
        <f>Thuys!B51</f>
        <v>0</v>
      </c>
      <c r="N52" s="57">
        <f>Thuys!R51</f>
        <v>0</v>
      </c>
      <c r="O52" s="57">
        <f>Thuys!S51</f>
        <v>0</v>
      </c>
      <c r="P52" s="57">
        <f>Woutersen!B51</f>
        <v>0</v>
      </c>
      <c r="Q52" s="57">
        <f>Woutersen!R51</f>
        <v>0</v>
      </c>
      <c r="R52" s="57">
        <f>Woutersen!S51</f>
        <v>0</v>
      </c>
      <c r="S52" s="57">
        <f>Barbara!B51</f>
        <v>0</v>
      </c>
      <c r="T52" s="57">
        <f>Barbara!R51</f>
        <v>0</v>
      </c>
      <c r="U52" s="57">
        <f>Barbara!S51</f>
        <v>0</v>
      </c>
      <c r="V52" s="57"/>
      <c r="W52" s="57"/>
      <c r="X52" s="57"/>
      <c r="Y52" s="57"/>
      <c r="Z52" s="57"/>
      <c r="AA52" s="57"/>
      <c r="AB52" s="57"/>
      <c r="AC52" s="57"/>
      <c r="AD52" s="57"/>
      <c r="AE52" s="57">
        <f t="shared" si="29"/>
        <v>0</v>
      </c>
      <c r="AF52" s="57">
        <f t="shared" si="30"/>
        <v>0</v>
      </c>
      <c r="AG52" s="57">
        <f t="shared" si="31"/>
        <v>0</v>
      </c>
      <c r="AH52" s="60" t="e">
        <f t="shared" si="32"/>
        <v>#DIV/0!</v>
      </c>
      <c r="AI52" s="60" t="e">
        <f t="shared" si="33"/>
        <v>#DIV/0!</v>
      </c>
    </row>
    <row r="53" spans="1:35" x14ac:dyDescent="0.3">
      <c r="A53" s="75">
        <v>51</v>
      </c>
      <c r="B53" s="75" t="s">
        <v>92</v>
      </c>
      <c r="C53" s="59"/>
      <c r="D53" s="51">
        <f>'Broeke Steigerbouw'!B52</f>
        <v>0</v>
      </c>
      <c r="E53" s="57">
        <f>'Broeke Steigerbouw'!R52</f>
        <v>0</v>
      </c>
      <c r="F53" s="57">
        <f>'Broeke Steigerbouw'!S52</f>
        <v>0</v>
      </c>
      <c r="G53" s="57">
        <f>April!B52</f>
        <v>0</v>
      </c>
      <c r="H53" s="57">
        <f>April!R52</f>
        <v>0</v>
      </c>
      <c r="I53" s="57">
        <f>April!S52</f>
        <v>0</v>
      </c>
      <c r="J53" s="57">
        <f>'Handmade Bicycles'!B52</f>
        <v>0</v>
      </c>
      <c r="K53" s="57">
        <f>'Handmade Bicycles'!R52</f>
        <v>0</v>
      </c>
      <c r="L53" s="57">
        <f>'Handmade Bicycles'!S52</f>
        <v>0</v>
      </c>
      <c r="M53" s="57">
        <f>Thuys!B52</f>
        <v>0</v>
      </c>
      <c r="N53" s="57">
        <f>Thuys!R52</f>
        <v>0</v>
      </c>
      <c r="O53" s="57">
        <f>Thuys!S52</f>
        <v>0</v>
      </c>
      <c r="P53" s="57">
        <f>Woutersen!B52</f>
        <v>0</v>
      </c>
      <c r="Q53" s="57">
        <f>Woutersen!R52</f>
        <v>0</v>
      </c>
      <c r="R53" s="57">
        <f>Woutersen!S52</f>
        <v>0</v>
      </c>
      <c r="S53" s="57">
        <f>Barbara!B52</f>
        <v>1</v>
      </c>
      <c r="T53" s="57">
        <f>Barbara!R52</f>
        <v>0</v>
      </c>
      <c r="U53" s="57">
        <f>Barbara!S52</f>
        <v>-10</v>
      </c>
      <c r="V53" s="57"/>
      <c r="W53" s="57"/>
      <c r="X53" s="57"/>
      <c r="Y53" s="57"/>
      <c r="Z53" s="57"/>
      <c r="AA53" s="57"/>
      <c r="AB53" s="57"/>
      <c r="AC53" s="57"/>
      <c r="AD53" s="57"/>
      <c r="AE53" s="57">
        <f t="shared" ref="AE53" si="34">D53+G53+J53+M53+P53+S53+V53+Y53+AB53</f>
        <v>1</v>
      </c>
      <c r="AF53" s="57">
        <f t="shared" ref="AF53" si="35">E53+H53+K53+N53+Q53+T53+W53+Z53+AC53</f>
        <v>0</v>
      </c>
      <c r="AG53" s="57">
        <f t="shared" ref="AG53" si="36">F53+I53+L53+O53+R53+U53+X53+AA53+AD53</f>
        <v>-10</v>
      </c>
      <c r="AH53" s="60">
        <f t="shared" ref="AH53" si="37">AF53/AE53</f>
        <v>0</v>
      </c>
      <c r="AI53" s="60">
        <f t="shared" ref="AI53" si="38">AG53/AE53</f>
        <v>-10</v>
      </c>
    </row>
    <row r="54" spans="1:35" x14ac:dyDescent="0.3">
      <c r="A54" s="75">
        <v>52</v>
      </c>
      <c r="B54" s="75" t="s">
        <v>93</v>
      </c>
      <c r="C54" s="59"/>
      <c r="D54" s="51">
        <f>'Broeke Steigerbouw'!B53</f>
        <v>0</v>
      </c>
      <c r="E54" s="57">
        <f>'Broeke Steigerbouw'!R53</f>
        <v>0</v>
      </c>
      <c r="F54" s="57">
        <f>'Broeke Steigerbouw'!S53</f>
        <v>0</v>
      </c>
      <c r="G54" s="57">
        <f>April!B53</f>
        <v>0</v>
      </c>
      <c r="H54" s="57">
        <f>April!R53</f>
        <v>0</v>
      </c>
      <c r="I54" s="57">
        <f>April!S53</f>
        <v>0</v>
      </c>
      <c r="J54" s="57">
        <f>'Handmade Bicycles'!B53</f>
        <v>0</v>
      </c>
      <c r="K54" s="57">
        <f>'Handmade Bicycles'!R53</f>
        <v>0</v>
      </c>
      <c r="L54" s="57">
        <f>'Handmade Bicycles'!S53</f>
        <v>0</v>
      </c>
      <c r="M54" s="57">
        <f>Thuys!B53</f>
        <v>0</v>
      </c>
      <c r="N54" s="57">
        <f>Thuys!R53</f>
        <v>0</v>
      </c>
      <c r="O54" s="57">
        <f>Thuys!S53</f>
        <v>0</v>
      </c>
      <c r="P54" s="57">
        <f>Woutersen!B53</f>
        <v>0</v>
      </c>
      <c r="Q54" s="57">
        <f>Woutersen!R53</f>
        <v>0</v>
      </c>
      <c r="R54" s="57">
        <f>Woutersen!S53</f>
        <v>0</v>
      </c>
      <c r="S54" s="57">
        <f>Barbara!B53</f>
        <v>1</v>
      </c>
      <c r="T54" s="57">
        <f>Barbara!R53</f>
        <v>0</v>
      </c>
      <c r="U54" s="57">
        <f>Barbara!S53</f>
        <v>-12</v>
      </c>
      <c r="V54" s="57"/>
      <c r="W54" s="57"/>
      <c r="X54" s="57"/>
      <c r="Y54" s="57"/>
      <c r="Z54" s="57"/>
      <c r="AA54" s="57"/>
      <c r="AB54" s="57"/>
      <c r="AC54" s="57"/>
      <c r="AD54" s="57"/>
      <c r="AE54" s="57">
        <f t="shared" ref="AE54" si="39">D54+G54+J54+M54+P54+S54+V54+Y54+AB54</f>
        <v>1</v>
      </c>
      <c r="AF54" s="57">
        <f t="shared" ref="AF54" si="40">E54+H54+K54+N54+Q54+T54+W54+Z54+AC54</f>
        <v>0</v>
      </c>
      <c r="AG54" s="57">
        <f t="shared" ref="AG54" si="41">F54+I54+L54+O54+R54+U54+X54+AA54+AD54</f>
        <v>-12</v>
      </c>
      <c r="AH54" s="60">
        <f t="shared" ref="AH54" si="42">AF54/AE54</f>
        <v>0</v>
      </c>
      <c r="AI54" s="60">
        <f t="shared" ref="AI54" si="43">AG54/AE54</f>
        <v>-12</v>
      </c>
    </row>
    <row r="55" spans="1:35" x14ac:dyDescent="0.3">
      <c r="A55" s="35"/>
      <c r="B55" s="35"/>
      <c r="C55" s="78"/>
      <c r="D55" s="8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</row>
    <row r="56" spans="1:35" x14ac:dyDescent="0.3">
      <c r="B56" s="64"/>
      <c r="C56" s="65"/>
      <c r="D56" s="8"/>
      <c r="E56" s="64"/>
      <c r="F56" s="64"/>
      <c r="G56" s="64"/>
      <c r="H56" s="64"/>
      <c r="I56" s="64"/>
      <c r="J56" s="64"/>
      <c r="K56" s="64"/>
      <c r="L56" s="64"/>
      <c r="P56" s="64"/>
      <c r="Q56" s="64"/>
      <c r="R56" s="64"/>
      <c r="S56" s="64"/>
      <c r="T56" s="64"/>
      <c r="U56" s="64"/>
    </row>
    <row r="57" spans="1:35" x14ac:dyDescent="0.3">
      <c r="B57" s="64"/>
      <c r="C57" s="65"/>
      <c r="D57" s="8"/>
      <c r="E57" s="64"/>
      <c r="F57" s="64"/>
      <c r="G57" s="64"/>
      <c r="H57" s="64"/>
      <c r="I57" s="64"/>
      <c r="J57" s="64"/>
      <c r="K57" s="64"/>
      <c r="L57" s="64"/>
      <c r="P57" s="64"/>
      <c r="Q57" s="64"/>
      <c r="R57" s="64"/>
      <c r="S57" s="64"/>
      <c r="T57" s="64"/>
      <c r="U57" s="64"/>
    </row>
    <row r="58" spans="1:35" x14ac:dyDescent="0.3">
      <c r="A58" s="2">
        <v>36</v>
      </c>
      <c r="B58" s="3" t="s">
        <v>42</v>
      </c>
      <c r="C58" s="4"/>
      <c r="D58" s="8"/>
      <c r="E58" s="64"/>
      <c r="F58" s="64"/>
      <c r="G58" s="64"/>
      <c r="H58" s="64"/>
      <c r="I58" s="64"/>
      <c r="J58" s="64"/>
      <c r="K58" s="64"/>
      <c r="L58" s="64"/>
      <c r="P58" s="64"/>
      <c r="Q58" s="64"/>
      <c r="R58" s="64"/>
      <c r="S58" s="64"/>
      <c r="T58" s="64"/>
      <c r="U58" s="64"/>
    </row>
    <row r="59" spans="1:35" x14ac:dyDescent="0.3">
      <c r="A59" s="2">
        <v>37</v>
      </c>
      <c r="B59" s="3" t="s">
        <v>41</v>
      </c>
      <c r="C59" s="7"/>
      <c r="D59" s="8"/>
      <c r="E59" s="64"/>
      <c r="F59" s="64"/>
      <c r="G59" s="64"/>
      <c r="H59" s="64"/>
      <c r="I59" s="64"/>
      <c r="J59" s="64"/>
      <c r="K59" s="64"/>
      <c r="L59" s="64"/>
      <c r="P59" s="64"/>
      <c r="Q59" s="64"/>
      <c r="R59" s="64"/>
      <c r="S59" s="64"/>
      <c r="T59" s="64"/>
      <c r="U59" s="64"/>
    </row>
    <row r="60" spans="1:35" x14ac:dyDescent="0.3">
      <c r="A60" s="2">
        <v>38</v>
      </c>
      <c r="B60" s="5" t="s">
        <v>39</v>
      </c>
      <c r="C60" s="6"/>
      <c r="D60" s="9"/>
      <c r="E60" s="64"/>
      <c r="F60" s="64"/>
      <c r="G60" s="64"/>
      <c r="H60" s="64"/>
      <c r="I60" s="64"/>
      <c r="J60" s="64"/>
      <c r="K60" s="64"/>
      <c r="L60" s="64"/>
      <c r="P60" s="64"/>
      <c r="Q60" s="64"/>
      <c r="R60" s="64"/>
      <c r="S60" s="64"/>
      <c r="T60" s="64"/>
      <c r="U60" s="64"/>
    </row>
    <row r="61" spans="1:35" x14ac:dyDescent="0.3">
      <c r="A61" s="2">
        <v>39</v>
      </c>
      <c r="B61" s="3" t="s">
        <v>43</v>
      </c>
      <c r="C61" s="4"/>
      <c r="D61" s="8"/>
      <c r="E61" s="64"/>
      <c r="F61" s="64"/>
      <c r="G61" s="64"/>
      <c r="H61" s="64"/>
      <c r="I61" s="64"/>
      <c r="J61" s="64"/>
      <c r="K61" s="64"/>
      <c r="L61" s="64"/>
      <c r="P61" s="64"/>
      <c r="Q61" s="64"/>
      <c r="R61" s="64"/>
      <c r="S61" s="64"/>
      <c r="T61" s="64"/>
      <c r="U61" s="64"/>
    </row>
    <row r="62" spans="1:35" x14ac:dyDescent="0.3">
      <c r="A62" s="2">
        <v>40</v>
      </c>
      <c r="B62" s="3" t="s">
        <v>40</v>
      </c>
      <c r="C62" s="4"/>
      <c r="D62" s="8"/>
      <c r="E62" s="64"/>
      <c r="F62" s="64"/>
      <c r="G62" s="64"/>
      <c r="H62" s="64"/>
      <c r="I62" s="64"/>
      <c r="J62" s="64"/>
      <c r="K62" s="64"/>
      <c r="L62" s="64"/>
      <c r="P62" s="64"/>
      <c r="Q62" s="64"/>
      <c r="R62" s="64"/>
      <c r="S62" s="64"/>
      <c r="T62" s="64"/>
      <c r="U62" s="64"/>
    </row>
    <row r="63" spans="1:35" x14ac:dyDescent="0.3">
      <c r="A63" s="2">
        <v>41</v>
      </c>
      <c r="B63" s="3" t="s">
        <v>44</v>
      </c>
      <c r="C63" s="4"/>
      <c r="D63" s="8"/>
      <c r="E63" s="64"/>
      <c r="F63" s="64"/>
      <c r="G63" s="64"/>
      <c r="H63" s="64"/>
      <c r="I63" s="64"/>
      <c r="J63" s="64"/>
      <c r="K63" s="64"/>
      <c r="L63" s="64"/>
      <c r="P63" s="64"/>
      <c r="Q63" s="64"/>
      <c r="R63" s="64"/>
      <c r="S63" s="64"/>
      <c r="T63" s="64"/>
      <c r="U63" s="64"/>
    </row>
    <row r="64" spans="1:35" x14ac:dyDescent="0.3">
      <c r="A64" s="2">
        <v>42</v>
      </c>
      <c r="B64" s="3" t="s">
        <v>50</v>
      </c>
      <c r="C64" s="4"/>
      <c r="D64" s="8"/>
      <c r="E64" s="64"/>
      <c r="F64" s="64"/>
      <c r="G64" s="64"/>
      <c r="H64" s="64"/>
      <c r="I64" s="64"/>
      <c r="J64" s="64"/>
      <c r="K64" s="64"/>
      <c r="L64" s="64"/>
      <c r="P64" s="64"/>
      <c r="Q64" s="64"/>
      <c r="R64" s="64"/>
      <c r="S64" s="64"/>
      <c r="T64" s="64"/>
      <c r="U64" s="64"/>
    </row>
    <row r="65" spans="1:35" x14ac:dyDescent="0.3">
      <c r="A65" s="2">
        <v>43</v>
      </c>
      <c r="B65" s="3" t="s">
        <v>45</v>
      </c>
      <c r="C65" s="4"/>
      <c r="D65" s="8"/>
      <c r="E65" s="64"/>
      <c r="F65" s="64"/>
      <c r="G65" s="64"/>
      <c r="H65" s="64"/>
      <c r="I65" s="64"/>
      <c r="J65" s="64"/>
      <c r="K65" s="64"/>
      <c r="L65" s="64"/>
      <c r="P65" s="64"/>
      <c r="Q65" s="64"/>
      <c r="R65" s="64"/>
      <c r="S65" s="64"/>
      <c r="T65" s="64"/>
      <c r="U65" s="64"/>
    </row>
    <row r="66" spans="1:35" x14ac:dyDescent="0.3">
      <c r="A66" s="2">
        <v>44</v>
      </c>
      <c r="B66" s="3" t="s">
        <v>46</v>
      </c>
      <c r="C66" s="4"/>
      <c r="D66" s="8"/>
      <c r="E66" s="64"/>
      <c r="F66" s="64"/>
      <c r="G66" s="64"/>
      <c r="H66" s="64"/>
      <c r="I66" s="64"/>
      <c r="J66" s="64"/>
      <c r="K66" s="64"/>
      <c r="L66" s="64"/>
      <c r="P66" s="64"/>
      <c r="Q66" s="64"/>
      <c r="R66" s="64"/>
      <c r="S66" s="64"/>
      <c r="T66" s="64"/>
      <c r="U66" s="64"/>
    </row>
    <row r="67" spans="1:35" x14ac:dyDescent="0.3">
      <c r="A67" s="2">
        <v>45</v>
      </c>
      <c r="B67" s="3" t="s">
        <v>47</v>
      </c>
      <c r="C67" s="4"/>
      <c r="D67" s="8"/>
      <c r="E67" s="64"/>
      <c r="F67" s="64"/>
      <c r="G67" s="64"/>
      <c r="H67" s="64"/>
      <c r="I67" s="64"/>
      <c r="J67" s="64"/>
      <c r="K67" s="64"/>
      <c r="L67" s="64"/>
      <c r="P67" s="64"/>
      <c r="Q67" s="64"/>
      <c r="R67" s="64"/>
      <c r="S67" s="64"/>
      <c r="T67" s="64"/>
      <c r="U67" s="64"/>
    </row>
    <row r="68" spans="1:35" x14ac:dyDescent="0.3">
      <c r="A68" s="2">
        <v>46</v>
      </c>
      <c r="B68" s="3" t="s">
        <v>48</v>
      </c>
      <c r="C68" s="4"/>
      <c r="D68" s="8"/>
      <c r="E68" s="64"/>
      <c r="F68" s="64"/>
      <c r="G68" s="64"/>
      <c r="H68" s="64"/>
      <c r="I68" s="64"/>
      <c r="J68" s="64"/>
      <c r="K68" s="64"/>
      <c r="L68" s="64"/>
      <c r="P68" s="64"/>
      <c r="Q68" s="64"/>
      <c r="R68" s="64"/>
      <c r="S68" s="64"/>
      <c r="T68" s="64"/>
      <c r="U68" s="64"/>
    </row>
    <row r="69" spans="1:35" x14ac:dyDescent="0.3">
      <c r="A69" s="2">
        <v>47</v>
      </c>
      <c r="B69" s="3" t="s">
        <v>49</v>
      </c>
      <c r="C69" s="4"/>
      <c r="D69" s="8"/>
      <c r="E69" s="64"/>
      <c r="F69" s="64"/>
      <c r="G69" s="64"/>
      <c r="H69" s="64"/>
      <c r="I69" s="64"/>
      <c r="J69" s="64"/>
      <c r="K69" s="64"/>
      <c r="L69" s="64"/>
      <c r="P69" s="64"/>
      <c r="Q69" s="64"/>
      <c r="R69" s="64"/>
      <c r="S69" s="64"/>
      <c r="T69" s="64"/>
      <c r="U69" s="64"/>
    </row>
    <row r="70" spans="1:35" x14ac:dyDescent="0.3">
      <c r="A70" s="2">
        <v>48</v>
      </c>
      <c r="B70" s="3"/>
      <c r="C70" s="4"/>
      <c r="D70" s="8"/>
      <c r="E70" s="64"/>
      <c r="F70" s="64"/>
      <c r="G70" s="64"/>
      <c r="H70" s="64"/>
      <c r="I70" s="64"/>
      <c r="J70" s="64"/>
      <c r="K70" s="64"/>
      <c r="L70" s="64"/>
      <c r="P70" s="64"/>
      <c r="Q70" s="64"/>
      <c r="R70" s="64"/>
      <c r="S70" s="64"/>
      <c r="T70" s="64"/>
      <c r="U70" s="64"/>
    </row>
    <row r="71" spans="1:35" x14ac:dyDescent="0.3">
      <c r="A71" s="2">
        <v>49</v>
      </c>
      <c r="B71" s="3"/>
      <c r="C71" s="4"/>
      <c r="D71" s="8"/>
      <c r="E71" s="64"/>
      <c r="F71" s="64"/>
      <c r="G71" s="64"/>
      <c r="H71" s="64"/>
      <c r="I71" s="64"/>
      <c r="J71" s="64"/>
      <c r="K71" s="64"/>
      <c r="L71" s="64"/>
      <c r="P71" s="64"/>
      <c r="Q71" s="64"/>
      <c r="R71" s="64"/>
      <c r="S71" s="64"/>
      <c r="T71" s="64"/>
      <c r="U71" s="64"/>
    </row>
    <row r="72" spans="1:35" x14ac:dyDescent="0.3">
      <c r="A72" s="2">
        <v>50</v>
      </c>
      <c r="B72" s="3"/>
      <c r="C72" s="4"/>
      <c r="D72" s="8"/>
      <c r="E72" s="64"/>
      <c r="F72" s="64"/>
      <c r="G72" s="64"/>
      <c r="H72" s="64"/>
      <c r="I72" s="64"/>
      <c r="J72" s="64"/>
      <c r="K72" s="64"/>
      <c r="L72" s="64"/>
      <c r="P72" s="64"/>
      <c r="Q72" s="64"/>
      <c r="R72" s="64"/>
      <c r="S72" s="64"/>
      <c r="T72" s="64"/>
      <c r="U72" s="64"/>
    </row>
    <row r="73" spans="1:35" x14ac:dyDescent="0.3">
      <c r="A73" s="2">
        <v>51</v>
      </c>
      <c r="B73" s="3"/>
      <c r="C73" s="4"/>
      <c r="D73" s="8"/>
      <c r="E73" s="64"/>
      <c r="F73" s="64"/>
      <c r="G73" s="64"/>
      <c r="H73" s="64"/>
      <c r="I73" s="64"/>
      <c r="J73" s="64"/>
      <c r="K73" s="64"/>
      <c r="L73" s="64"/>
      <c r="P73" s="64"/>
      <c r="Q73" s="64"/>
      <c r="R73" s="64"/>
      <c r="S73" s="64"/>
      <c r="T73" s="64"/>
      <c r="U73" s="64"/>
      <c r="AH73" s="44"/>
      <c r="AI73" s="44" t="e">
        <f>AG73/AE73</f>
        <v>#DIV/0!</v>
      </c>
    </row>
    <row r="74" spans="1:35" x14ac:dyDescent="0.3">
      <c r="A74" s="2">
        <v>52</v>
      </c>
      <c r="B74" s="3"/>
      <c r="C74" s="4"/>
      <c r="D74" s="8"/>
      <c r="E74" s="64"/>
      <c r="F74" s="64"/>
      <c r="G74" s="64"/>
      <c r="H74" s="64"/>
      <c r="I74" s="64"/>
      <c r="J74" s="64"/>
      <c r="K74" s="64"/>
      <c r="L74" s="64"/>
      <c r="P74" s="64"/>
      <c r="Q74" s="64"/>
      <c r="R74" s="64"/>
      <c r="S74" s="64"/>
      <c r="T74" s="64"/>
      <c r="U74" s="64"/>
    </row>
    <row r="75" spans="1:35" x14ac:dyDescent="0.3">
      <c r="A75" s="2">
        <v>53</v>
      </c>
      <c r="B75" s="3"/>
      <c r="C75" s="4"/>
      <c r="D75" s="8"/>
      <c r="E75" s="64"/>
      <c r="F75" s="64"/>
      <c r="G75" s="64"/>
      <c r="H75" s="64"/>
      <c r="I75" s="64"/>
      <c r="J75" s="64"/>
      <c r="K75" s="64"/>
      <c r="L75" s="64"/>
      <c r="P75" s="64"/>
      <c r="Q75" s="64"/>
      <c r="R75" s="64"/>
      <c r="S75" s="64"/>
      <c r="T75" s="64"/>
      <c r="U75" s="64"/>
    </row>
    <row r="76" spans="1:35" x14ac:dyDescent="0.3">
      <c r="A76" s="2">
        <v>54</v>
      </c>
      <c r="B76" s="3"/>
      <c r="C76" s="4"/>
      <c r="D76" s="8"/>
      <c r="E76" s="64"/>
      <c r="F76" s="64"/>
      <c r="G76" s="64"/>
      <c r="H76" s="64"/>
      <c r="I76" s="64"/>
      <c r="J76" s="64"/>
      <c r="K76" s="64"/>
      <c r="L76" s="64"/>
      <c r="P76" s="64"/>
      <c r="Q76" s="64"/>
      <c r="R76" s="64"/>
      <c r="S76" s="64"/>
      <c r="T76" s="64"/>
      <c r="U76" s="64"/>
    </row>
    <row r="77" spans="1:35" x14ac:dyDescent="0.3">
      <c r="A77" s="2">
        <v>55</v>
      </c>
      <c r="B77" s="3"/>
      <c r="C77" s="4"/>
      <c r="D77" s="8"/>
      <c r="E77" s="64"/>
      <c r="F77" s="64"/>
      <c r="G77" s="64"/>
      <c r="H77" s="64"/>
      <c r="I77" s="64"/>
      <c r="J77" s="64"/>
      <c r="K77" s="64"/>
      <c r="L77" s="64"/>
      <c r="P77" s="64"/>
      <c r="Q77" s="64"/>
      <c r="R77" s="64"/>
      <c r="S77" s="64"/>
      <c r="T77" s="64"/>
      <c r="U77" s="64"/>
    </row>
    <row r="78" spans="1:35" x14ac:dyDescent="0.3">
      <c r="A78" s="2">
        <v>56</v>
      </c>
      <c r="B78" s="3"/>
      <c r="C78" s="4"/>
      <c r="D78" s="8"/>
      <c r="E78" s="64"/>
      <c r="F78" s="64"/>
      <c r="G78" s="64"/>
      <c r="H78" s="64"/>
      <c r="I78" s="64"/>
      <c r="J78" s="64"/>
      <c r="K78" s="64"/>
      <c r="L78" s="64"/>
      <c r="P78" s="64"/>
      <c r="Q78" s="64"/>
      <c r="R78" s="64"/>
      <c r="S78" s="64"/>
      <c r="T78" s="64"/>
      <c r="U78" s="64"/>
      <c r="AH78" s="44"/>
      <c r="AI78" s="44" t="e">
        <f>AG78/AE78</f>
        <v>#DIV/0!</v>
      </c>
    </row>
    <row r="79" spans="1:35" x14ac:dyDescent="0.3">
      <c r="A79" s="2">
        <v>57</v>
      </c>
      <c r="B79" s="3"/>
      <c r="C79" s="4"/>
      <c r="D79" s="8"/>
      <c r="E79" s="64"/>
      <c r="F79" s="64"/>
      <c r="G79" s="64"/>
      <c r="H79" s="64"/>
      <c r="I79" s="64"/>
      <c r="J79" s="64"/>
      <c r="K79" s="64"/>
      <c r="L79" s="64"/>
      <c r="P79" s="64"/>
      <c r="Q79" s="64"/>
      <c r="R79" s="64"/>
      <c r="S79" s="64"/>
      <c r="T79" s="64"/>
      <c r="U79" s="64"/>
      <c r="AH79" s="44"/>
      <c r="AI79" s="44" t="e">
        <f>AG79/AE79</f>
        <v>#DIV/0!</v>
      </c>
    </row>
    <row r="80" spans="1:35" x14ac:dyDescent="0.3">
      <c r="A80" s="2">
        <v>58</v>
      </c>
      <c r="B80" s="3"/>
      <c r="C80" s="4"/>
      <c r="D80" s="8"/>
      <c r="E80" s="64"/>
      <c r="F80" s="64"/>
      <c r="G80" s="64"/>
      <c r="H80" s="64"/>
      <c r="I80" s="64"/>
      <c r="J80" s="64"/>
      <c r="K80" s="64"/>
      <c r="L80" s="64"/>
      <c r="P80" s="64"/>
      <c r="Q80" s="64"/>
      <c r="R80" s="64"/>
      <c r="S80" s="64"/>
      <c r="T80" s="64"/>
      <c r="U80" s="64"/>
    </row>
    <row r="81" spans="1:35" x14ac:dyDescent="0.3">
      <c r="A81" s="2">
        <v>59</v>
      </c>
      <c r="B81" s="3"/>
      <c r="C81" s="4"/>
      <c r="D81" s="8"/>
      <c r="E81" s="64"/>
      <c r="F81" s="64"/>
      <c r="G81" s="64"/>
      <c r="H81" s="64"/>
      <c r="I81" s="64"/>
      <c r="J81" s="64"/>
      <c r="K81" s="64"/>
      <c r="L81" s="64"/>
      <c r="P81" s="64"/>
      <c r="Q81" s="64"/>
      <c r="R81" s="64"/>
      <c r="S81" s="64"/>
      <c r="T81" s="64"/>
      <c r="U81" s="64"/>
      <c r="AH81" s="44"/>
      <c r="AI81" s="44" t="e">
        <f>AG81/AE81</f>
        <v>#DIV/0!</v>
      </c>
    </row>
    <row r="82" spans="1:35" x14ac:dyDescent="0.3">
      <c r="A82" s="2">
        <v>60</v>
      </c>
      <c r="B82" s="3"/>
      <c r="C82" s="4"/>
      <c r="D82" s="8"/>
      <c r="E82" s="64"/>
      <c r="F82" s="64"/>
      <c r="G82" s="64"/>
      <c r="H82" s="64"/>
      <c r="I82" s="64"/>
      <c r="J82" s="64"/>
      <c r="K82" s="64"/>
      <c r="L82" s="64"/>
      <c r="P82" s="64"/>
      <c r="Q82" s="64"/>
      <c r="R82" s="64"/>
      <c r="S82" s="64"/>
      <c r="T82" s="64"/>
      <c r="U82" s="64"/>
      <c r="AH82" s="44"/>
      <c r="AI82" s="44" t="e">
        <f>AG82/AE82</f>
        <v>#DIV/0!</v>
      </c>
    </row>
    <row r="83" spans="1:35" x14ac:dyDescent="0.3">
      <c r="A83" s="2">
        <v>61</v>
      </c>
      <c r="B83" s="3"/>
      <c r="C83" s="4"/>
      <c r="D83" s="8"/>
      <c r="E83" s="64"/>
      <c r="F83" s="64"/>
      <c r="G83" s="64"/>
      <c r="H83" s="64"/>
      <c r="I83" s="64"/>
      <c r="J83" s="64"/>
      <c r="K83" s="64"/>
      <c r="L83" s="64"/>
      <c r="P83" s="64"/>
      <c r="Q83" s="64"/>
      <c r="R83" s="64"/>
      <c r="S83" s="64"/>
      <c r="T83" s="64"/>
      <c r="U83" s="64"/>
    </row>
    <row r="84" spans="1:35" x14ac:dyDescent="0.3">
      <c r="A84" s="2">
        <v>62</v>
      </c>
      <c r="B84" s="3"/>
      <c r="C84" s="4"/>
      <c r="D84" s="8"/>
      <c r="E84" s="64"/>
      <c r="F84" s="64"/>
      <c r="G84" s="64"/>
      <c r="H84" s="64"/>
      <c r="I84" s="64"/>
      <c r="J84" s="64"/>
      <c r="K84" s="64"/>
      <c r="L84" s="64"/>
      <c r="P84" s="64"/>
      <c r="Q84" s="64"/>
      <c r="R84" s="64"/>
      <c r="S84" s="64"/>
      <c r="T84" s="64"/>
      <c r="U84" s="64"/>
      <c r="AH84" s="44"/>
      <c r="AI84" s="44" t="e">
        <f>AG84/AE84</f>
        <v>#DIV/0!</v>
      </c>
    </row>
    <row r="85" spans="1:35" x14ac:dyDescent="0.3">
      <c r="A85" s="2">
        <v>63</v>
      </c>
      <c r="B85" s="3"/>
      <c r="C85" s="4"/>
      <c r="D85" s="8"/>
      <c r="E85" s="64"/>
      <c r="F85" s="64"/>
      <c r="G85" s="64"/>
      <c r="H85" s="64"/>
      <c r="I85" s="64"/>
      <c r="J85" s="64"/>
      <c r="K85" s="64"/>
      <c r="L85" s="64"/>
      <c r="P85" s="64"/>
      <c r="Q85" s="64"/>
      <c r="R85" s="64"/>
      <c r="S85" s="64"/>
      <c r="T85" s="64"/>
      <c r="U85" s="64"/>
    </row>
    <row r="86" spans="1:35" x14ac:dyDescent="0.3">
      <c r="A86" s="2">
        <v>64</v>
      </c>
      <c r="B86" s="3"/>
      <c r="C86" s="4"/>
      <c r="D86" s="8"/>
      <c r="E86" s="64"/>
      <c r="F86" s="64"/>
      <c r="G86" s="64"/>
      <c r="H86" s="64"/>
      <c r="I86" s="64"/>
      <c r="J86" s="64"/>
      <c r="K86" s="64"/>
      <c r="L86" s="64"/>
      <c r="P86" s="64"/>
      <c r="Q86" s="64"/>
      <c r="R86" s="64"/>
      <c r="S86" s="64"/>
      <c r="T86" s="64"/>
      <c r="U86" s="64"/>
      <c r="AH86" s="44"/>
      <c r="AI86" s="44" t="e">
        <f>AG86/AE86</f>
        <v>#DIV/0!</v>
      </c>
    </row>
    <row r="87" spans="1:35" x14ac:dyDescent="0.3">
      <c r="A87" s="2">
        <v>65</v>
      </c>
      <c r="B87" s="3"/>
      <c r="C87" s="4"/>
      <c r="D87" s="8"/>
      <c r="E87" s="64"/>
      <c r="F87" s="64"/>
      <c r="G87" s="64"/>
      <c r="H87" s="64"/>
      <c r="I87" s="64"/>
      <c r="J87" s="64"/>
      <c r="K87" s="64"/>
      <c r="L87" s="64"/>
      <c r="P87" s="64"/>
      <c r="Q87" s="64"/>
      <c r="R87" s="64"/>
      <c r="S87" s="64"/>
      <c r="T87" s="64"/>
      <c r="U87" s="64"/>
    </row>
    <row r="88" spans="1:35" x14ac:dyDescent="0.3">
      <c r="A88" s="2">
        <v>66</v>
      </c>
      <c r="B88" s="1"/>
      <c r="C88" s="35"/>
      <c r="D88" s="8"/>
      <c r="E88" s="64"/>
      <c r="F88" s="64"/>
      <c r="G88" s="64"/>
      <c r="H88" s="64"/>
      <c r="I88" s="64"/>
      <c r="J88" s="64"/>
      <c r="K88" s="64"/>
      <c r="L88" s="64"/>
      <c r="P88" s="64"/>
      <c r="Q88" s="64"/>
      <c r="R88" s="64"/>
      <c r="S88" s="64"/>
      <c r="T88" s="64"/>
      <c r="U88" s="64"/>
    </row>
  </sheetData>
  <sortState xmlns:xlrd2="http://schemas.microsoft.com/office/spreadsheetml/2017/richdata2" ref="A2:AG85">
    <sortCondition ref="A2:A85"/>
  </sortState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7"/>
  <sheetViews>
    <sheetView workbookViewId="0">
      <selection activeCell="B1" sqref="B1:B1048576"/>
    </sheetView>
  </sheetViews>
  <sheetFormatPr defaultRowHeight="14.4" x14ac:dyDescent="0.3"/>
  <cols>
    <col min="1" max="1" width="3.6640625" bestFit="1" customWidth="1"/>
    <col min="2" max="2" width="7" customWidth="1"/>
    <col min="3" max="3" width="37.109375" bestFit="1" customWidth="1"/>
    <col min="6" max="18" width="5.6640625" customWidth="1"/>
  </cols>
  <sheetData>
    <row r="1" spans="1:19" x14ac:dyDescent="0.3">
      <c r="A1" s="10" t="s">
        <v>15</v>
      </c>
      <c r="B1" s="10"/>
      <c r="C1" s="10"/>
      <c r="D1" s="83" t="s">
        <v>1</v>
      </c>
      <c r="E1" s="85"/>
      <c r="F1" s="82" t="s">
        <v>2</v>
      </c>
      <c r="G1" s="85"/>
      <c r="H1" s="37" t="s">
        <v>33</v>
      </c>
      <c r="I1" s="37"/>
      <c r="J1" s="82" t="s">
        <v>34</v>
      </c>
      <c r="K1" s="85"/>
      <c r="L1" s="82" t="s">
        <v>4</v>
      </c>
      <c r="M1" s="83"/>
      <c r="N1" s="85"/>
      <c r="O1" s="36"/>
      <c r="P1" s="11" t="s">
        <v>5</v>
      </c>
      <c r="Q1" s="11"/>
      <c r="R1" s="11" t="s">
        <v>6</v>
      </c>
      <c r="S1" s="11"/>
    </row>
    <row r="2" spans="1:19" x14ac:dyDescent="0.3">
      <c r="A2" s="10">
        <v>1</v>
      </c>
      <c r="B2" s="10"/>
      <c r="C2" s="50" t="str">
        <f>Jaar!B3</f>
        <v>Henk Koet/Frans de Wilde</v>
      </c>
      <c r="D2" s="17"/>
      <c r="E2" s="16"/>
      <c r="F2" s="17"/>
      <c r="G2" s="16"/>
      <c r="H2" s="45"/>
      <c r="I2" s="45"/>
      <c r="J2" s="15"/>
      <c r="K2" s="16"/>
      <c r="L2" s="11">
        <f t="shared" ref="L2:L36" si="0">IF(D2=13,1,0)</f>
        <v>0</v>
      </c>
      <c r="M2" s="11">
        <f t="shared" ref="M2:M36" si="1">IF(F2=13,1,0)</f>
        <v>0</v>
      </c>
      <c r="N2" s="11">
        <f>IF(H2=13,1,0)</f>
        <v>0</v>
      </c>
      <c r="O2" s="11">
        <f>IF(J2=13,1,0)</f>
        <v>0</v>
      </c>
      <c r="P2" s="11">
        <f>D2+F2+H2+J2</f>
        <v>0</v>
      </c>
      <c r="Q2" s="11">
        <f>E2+G2+I2+K2</f>
        <v>0</v>
      </c>
      <c r="R2" s="11">
        <f>SUM(L2:O2)</f>
        <v>0</v>
      </c>
      <c r="S2" s="11">
        <f>P2-Q2</f>
        <v>0</v>
      </c>
    </row>
    <row r="3" spans="1:19" x14ac:dyDescent="0.3">
      <c r="A3" s="10">
        <v>2</v>
      </c>
      <c r="B3" s="10"/>
      <c r="C3" s="50" t="str">
        <f>Jaar!B4</f>
        <v>Gerrie/Albert Verheul</v>
      </c>
      <c r="D3" s="26"/>
      <c r="E3" s="25"/>
      <c r="F3" s="26"/>
      <c r="G3" s="25"/>
      <c r="H3" s="46"/>
      <c r="I3" s="46"/>
      <c r="J3" s="24"/>
      <c r="K3" s="25"/>
      <c r="L3" s="11">
        <f t="shared" si="0"/>
        <v>0</v>
      </c>
      <c r="M3" s="11">
        <f t="shared" si="1"/>
        <v>0</v>
      </c>
      <c r="N3" s="11">
        <f t="shared" ref="N3:N36" si="2">IF(J3=13,1,0)</f>
        <v>0</v>
      </c>
      <c r="O3" s="11">
        <f t="shared" ref="O3:O36" si="3">IF(J3=13,1,0)</f>
        <v>0</v>
      </c>
      <c r="P3" s="11">
        <f t="shared" ref="P3:Q20" si="4">D3+F3+H3+J3</f>
        <v>0</v>
      </c>
      <c r="Q3" s="11">
        <f t="shared" si="4"/>
        <v>0</v>
      </c>
      <c r="R3" s="11">
        <f t="shared" ref="R3:R36" si="5">SUM(L3:O3)</f>
        <v>0</v>
      </c>
      <c r="S3" s="11">
        <f t="shared" ref="S3:S36" si="6">P3-Q3</f>
        <v>0</v>
      </c>
    </row>
    <row r="4" spans="1:19" x14ac:dyDescent="0.3">
      <c r="A4" s="10">
        <v>3</v>
      </c>
      <c r="B4" s="10"/>
      <c r="C4" s="50" t="str">
        <f>Jaar!B5</f>
        <v>Corrie de Wilde/Antonio Mauro</v>
      </c>
      <c r="D4" s="26"/>
      <c r="E4" s="25"/>
      <c r="F4" s="26"/>
      <c r="G4" s="25"/>
      <c r="H4" s="46"/>
      <c r="I4" s="46"/>
      <c r="J4" s="24"/>
      <c r="K4" s="25"/>
      <c r="L4" s="11">
        <f t="shared" si="0"/>
        <v>0</v>
      </c>
      <c r="M4" s="11">
        <f t="shared" si="1"/>
        <v>0</v>
      </c>
      <c r="N4" s="11">
        <f t="shared" si="2"/>
        <v>0</v>
      </c>
      <c r="O4" s="11">
        <f t="shared" si="3"/>
        <v>0</v>
      </c>
      <c r="P4" s="11">
        <f t="shared" si="4"/>
        <v>0</v>
      </c>
      <c r="Q4" s="11">
        <f t="shared" si="4"/>
        <v>0</v>
      </c>
      <c r="R4" s="11">
        <f t="shared" si="5"/>
        <v>0</v>
      </c>
      <c r="S4" s="11">
        <f t="shared" si="6"/>
        <v>0</v>
      </c>
    </row>
    <row r="5" spans="1:19" x14ac:dyDescent="0.3">
      <c r="A5" s="10">
        <v>4</v>
      </c>
      <c r="B5" s="10"/>
      <c r="C5" s="50" t="str">
        <f>Jaar!B6</f>
        <v>Bep Bauhaus/Jolanda van Groeningen</v>
      </c>
      <c r="D5" s="17"/>
      <c r="E5" s="16"/>
      <c r="F5" s="17"/>
      <c r="G5" s="16"/>
      <c r="H5" s="45"/>
      <c r="I5" s="45"/>
      <c r="J5" s="15"/>
      <c r="K5" s="16"/>
      <c r="L5" s="11">
        <f t="shared" si="0"/>
        <v>0</v>
      </c>
      <c r="M5" s="11">
        <f t="shared" si="1"/>
        <v>0</v>
      </c>
      <c r="N5" s="11">
        <f t="shared" si="2"/>
        <v>0</v>
      </c>
      <c r="O5" s="11">
        <f t="shared" si="3"/>
        <v>0</v>
      </c>
      <c r="P5" s="11">
        <f t="shared" si="4"/>
        <v>0</v>
      </c>
      <c r="Q5" s="11">
        <f t="shared" si="4"/>
        <v>0</v>
      </c>
      <c r="R5" s="11">
        <f t="shared" si="5"/>
        <v>0</v>
      </c>
      <c r="S5" s="11">
        <f t="shared" si="6"/>
        <v>0</v>
      </c>
    </row>
    <row r="6" spans="1:19" x14ac:dyDescent="0.3">
      <c r="A6" s="10">
        <v>5</v>
      </c>
      <c r="B6" s="10"/>
      <c r="C6" s="50" t="str">
        <f>Jaar!B7</f>
        <v>Gerard Elsing/Co Suurmond</v>
      </c>
      <c r="D6" s="17"/>
      <c r="E6" s="16"/>
      <c r="F6" s="17"/>
      <c r="G6" s="16"/>
      <c r="H6" s="45"/>
      <c r="I6" s="45"/>
      <c r="J6" s="15"/>
      <c r="K6" s="16"/>
      <c r="L6" s="11">
        <f t="shared" si="0"/>
        <v>0</v>
      </c>
      <c r="M6" s="11">
        <f t="shared" si="1"/>
        <v>0</v>
      </c>
      <c r="N6" s="11">
        <f t="shared" si="2"/>
        <v>0</v>
      </c>
      <c r="O6" s="11">
        <f t="shared" si="3"/>
        <v>0</v>
      </c>
      <c r="P6" s="11">
        <f t="shared" si="4"/>
        <v>0</v>
      </c>
      <c r="Q6" s="11">
        <f t="shared" si="4"/>
        <v>0</v>
      </c>
      <c r="R6" s="11">
        <f t="shared" si="5"/>
        <v>0</v>
      </c>
      <c r="S6" s="11">
        <f t="shared" si="6"/>
        <v>0</v>
      </c>
    </row>
    <row r="7" spans="1:19" x14ac:dyDescent="0.3">
      <c r="A7" s="10">
        <v>6</v>
      </c>
      <c r="B7" s="10"/>
      <c r="C7" s="50" t="str">
        <f>Jaar!B8</f>
        <v>Bets Romijn/Jos van Oostrum</v>
      </c>
      <c r="D7" s="17"/>
      <c r="E7" s="16"/>
      <c r="F7" s="17"/>
      <c r="G7" s="16"/>
      <c r="H7" s="45"/>
      <c r="I7" s="45"/>
      <c r="J7" s="15"/>
      <c r="K7" s="16"/>
      <c r="L7" s="11">
        <f t="shared" si="0"/>
        <v>0</v>
      </c>
      <c r="M7" s="11">
        <f t="shared" si="1"/>
        <v>0</v>
      </c>
      <c r="N7" s="11">
        <f t="shared" si="2"/>
        <v>0</v>
      </c>
      <c r="O7" s="11">
        <f t="shared" si="3"/>
        <v>0</v>
      </c>
      <c r="P7" s="11">
        <f t="shared" si="4"/>
        <v>0</v>
      </c>
      <c r="Q7" s="11">
        <f t="shared" si="4"/>
        <v>0</v>
      </c>
      <c r="R7" s="11">
        <f t="shared" si="5"/>
        <v>0</v>
      </c>
      <c r="S7" s="11">
        <f t="shared" si="6"/>
        <v>0</v>
      </c>
    </row>
    <row r="8" spans="1:19" x14ac:dyDescent="0.3">
      <c r="A8" s="10">
        <v>7</v>
      </c>
      <c r="B8" s="10"/>
      <c r="C8" s="50" t="str">
        <f>Jaar!B9</f>
        <v>Wil de Groot/Piet van Laaren</v>
      </c>
      <c r="D8" s="17"/>
      <c r="E8" s="16"/>
      <c r="F8" s="17"/>
      <c r="G8" s="16"/>
      <c r="H8" s="45"/>
      <c r="I8" s="45"/>
      <c r="J8" s="15"/>
      <c r="K8" s="16"/>
      <c r="L8" s="11">
        <f t="shared" si="0"/>
        <v>0</v>
      </c>
      <c r="M8" s="11">
        <f t="shared" si="1"/>
        <v>0</v>
      </c>
      <c r="N8" s="11">
        <f t="shared" si="2"/>
        <v>0</v>
      </c>
      <c r="O8" s="11">
        <f t="shared" si="3"/>
        <v>0</v>
      </c>
      <c r="P8" s="11">
        <f t="shared" si="4"/>
        <v>0</v>
      </c>
      <c r="Q8" s="11">
        <f t="shared" si="4"/>
        <v>0</v>
      </c>
      <c r="R8" s="11">
        <f t="shared" si="5"/>
        <v>0</v>
      </c>
      <c r="S8" s="11">
        <f t="shared" si="6"/>
        <v>0</v>
      </c>
    </row>
    <row r="9" spans="1:19" x14ac:dyDescent="0.3">
      <c r="A9" s="10">
        <v>8</v>
      </c>
      <c r="B9" s="10"/>
      <c r="C9" s="50" t="e">
        <f>Jaar!#REF!</f>
        <v>#REF!</v>
      </c>
      <c r="D9" s="17"/>
      <c r="E9" s="16"/>
      <c r="F9" s="17"/>
      <c r="G9" s="16"/>
      <c r="H9" s="45"/>
      <c r="I9" s="45"/>
      <c r="J9" s="15"/>
      <c r="K9" s="16"/>
      <c r="L9" s="11">
        <f t="shared" si="0"/>
        <v>0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0</v>
      </c>
      <c r="Q9" s="11">
        <f t="shared" si="4"/>
        <v>0</v>
      </c>
      <c r="R9" s="11">
        <f t="shared" si="5"/>
        <v>0</v>
      </c>
      <c r="S9" s="11">
        <f t="shared" si="6"/>
        <v>0</v>
      </c>
    </row>
    <row r="10" spans="1:19" x14ac:dyDescent="0.3">
      <c r="A10" s="10">
        <v>9</v>
      </c>
      <c r="B10" s="10"/>
      <c r="C10" s="50" t="str">
        <f>Jaar!B10</f>
        <v>Corrie Jans/Rineke Elsing</v>
      </c>
      <c r="D10" s="17"/>
      <c r="E10" s="16"/>
      <c r="F10" s="17"/>
      <c r="G10" s="16"/>
      <c r="H10" s="45"/>
      <c r="I10" s="45"/>
      <c r="J10" s="15"/>
      <c r="K10" s="16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0</v>
      </c>
      <c r="Q10" s="11">
        <f t="shared" si="4"/>
        <v>0</v>
      </c>
      <c r="R10" s="11">
        <f t="shared" si="5"/>
        <v>0</v>
      </c>
      <c r="S10" s="11">
        <f t="shared" si="6"/>
        <v>0</v>
      </c>
    </row>
    <row r="11" spans="1:19" x14ac:dyDescent="0.3">
      <c r="A11" s="10">
        <v>10</v>
      </c>
      <c r="B11" s="10"/>
      <c r="C11" s="50" t="str">
        <f>Jaar!B11</f>
        <v>Ans/Joop van Breukelen</v>
      </c>
      <c r="D11" s="17"/>
      <c r="E11" s="16"/>
      <c r="F11" s="17"/>
      <c r="G11" s="16"/>
      <c r="H11" s="45"/>
      <c r="I11" s="45"/>
      <c r="J11" s="15"/>
      <c r="K11" s="16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4"/>
        <v>0</v>
      </c>
      <c r="R11" s="11">
        <f t="shared" si="5"/>
        <v>0</v>
      </c>
      <c r="S11" s="11">
        <f t="shared" si="6"/>
        <v>0</v>
      </c>
    </row>
    <row r="12" spans="1:19" x14ac:dyDescent="0.3">
      <c r="A12" s="10">
        <v>11</v>
      </c>
      <c r="B12" s="10"/>
      <c r="C12" s="50" t="str">
        <f>Jaar!B12</f>
        <v>Nel van Groeningen/Wim van Kouwen</v>
      </c>
      <c r="D12" s="17"/>
      <c r="E12" s="16"/>
      <c r="F12" s="17"/>
      <c r="G12" s="16"/>
      <c r="H12" s="45"/>
      <c r="I12" s="45"/>
      <c r="J12" s="15"/>
      <c r="K12" s="16"/>
      <c r="L12" s="11">
        <f t="shared" si="0"/>
        <v>0</v>
      </c>
      <c r="M12" s="11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4"/>
        <v>0</v>
      </c>
      <c r="R12" s="11">
        <f t="shared" si="5"/>
        <v>0</v>
      </c>
      <c r="S12" s="11">
        <f t="shared" si="6"/>
        <v>0</v>
      </c>
    </row>
    <row r="13" spans="1:19" x14ac:dyDescent="0.3">
      <c r="A13" s="10">
        <v>12</v>
      </c>
      <c r="B13" s="10"/>
      <c r="C13" s="50" t="str">
        <f>Jaar!B13</f>
        <v>Ria/Martin van Bezu</v>
      </c>
      <c r="D13" s="17"/>
      <c r="E13" s="16"/>
      <c r="F13" s="17"/>
      <c r="G13" s="16"/>
      <c r="H13" s="45"/>
      <c r="I13" s="45"/>
      <c r="J13" s="15"/>
      <c r="K13" s="16"/>
      <c r="L13" s="11">
        <f t="shared" si="0"/>
        <v>0</v>
      </c>
      <c r="M13" s="11">
        <f t="shared" si="1"/>
        <v>0</v>
      </c>
      <c r="N13" s="11">
        <f t="shared" si="2"/>
        <v>0</v>
      </c>
      <c r="O13" s="11">
        <f t="shared" si="3"/>
        <v>0</v>
      </c>
      <c r="P13" s="11">
        <f t="shared" si="4"/>
        <v>0</v>
      </c>
      <c r="Q13" s="11">
        <f t="shared" si="4"/>
        <v>0</v>
      </c>
      <c r="R13" s="11">
        <f t="shared" si="5"/>
        <v>0</v>
      </c>
      <c r="S13" s="11">
        <f t="shared" si="6"/>
        <v>0</v>
      </c>
    </row>
    <row r="14" spans="1:19" x14ac:dyDescent="0.3">
      <c r="A14" s="10">
        <v>13</v>
      </c>
      <c r="B14" s="10"/>
      <c r="C14" s="50" t="str">
        <f>Jaar!B14</f>
        <v>Pietie/Gerard Woutersen</v>
      </c>
      <c r="D14" s="17"/>
      <c r="E14" s="16"/>
      <c r="F14" s="17"/>
      <c r="G14" s="16"/>
      <c r="H14" s="45"/>
      <c r="I14" s="45"/>
      <c r="J14" s="15"/>
      <c r="K14" s="16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4"/>
        <v>0</v>
      </c>
      <c r="R14" s="11">
        <f t="shared" si="5"/>
        <v>0</v>
      </c>
      <c r="S14" s="11">
        <f t="shared" si="6"/>
        <v>0</v>
      </c>
    </row>
    <row r="15" spans="1:19" x14ac:dyDescent="0.3">
      <c r="A15" s="10">
        <v>14</v>
      </c>
      <c r="B15" s="10"/>
      <c r="C15" s="50" t="str">
        <f>Jaar!B15</f>
        <v>James Tji/Jan de Lange</v>
      </c>
      <c r="D15" s="26"/>
      <c r="E15" s="25"/>
      <c r="F15" s="26"/>
      <c r="G15" s="25"/>
      <c r="H15" s="46"/>
      <c r="I15" s="46"/>
      <c r="J15" s="24"/>
      <c r="K15" s="25"/>
      <c r="L15" s="11">
        <f t="shared" si="0"/>
        <v>0</v>
      </c>
      <c r="M15" s="11">
        <f t="shared" si="1"/>
        <v>0</v>
      </c>
      <c r="N15" s="11">
        <f t="shared" si="2"/>
        <v>0</v>
      </c>
      <c r="O15" s="11">
        <f t="shared" si="3"/>
        <v>0</v>
      </c>
      <c r="P15" s="11">
        <f t="shared" si="4"/>
        <v>0</v>
      </c>
      <c r="Q15" s="11">
        <f t="shared" si="4"/>
        <v>0</v>
      </c>
      <c r="R15" s="11">
        <f t="shared" si="5"/>
        <v>0</v>
      </c>
      <c r="S15" s="11">
        <f t="shared" si="6"/>
        <v>0</v>
      </c>
    </row>
    <row r="16" spans="1:19" x14ac:dyDescent="0.3">
      <c r="A16" s="10">
        <v>15</v>
      </c>
      <c r="B16" s="10"/>
      <c r="C16" s="50" t="str">
        <f>Jaar!B16</f>
        <v>Gerrie/Frans de Coo</v>
      </c>
      <c r="D16" s="17"/>
      <c r="E16" s="16"/>
      <c r="F16" s="17"/>
      <c r="G16" s="16"/>
      <c r="H16" s="45"/>
      <c r="I16" s="45"/>
      <c r="J16" s="15"/>
      <c r="K16" s="16"/>
      <c r="L16" s="11">
        <f t="shared" si="0"/>
        <v>0</v>
      </c>
      <c r="M16" s="11">
        <f t="shared" si="1"/>
        <v>0</v>
      </c>
      <c r="N16" s="11">
        <f t="shared" si="2"/>
        <v>0</v>
      </c>
      <c r="O16" s="11">
        <f t="shared" si="3"/>
        <v>0</v>
      </c>
      <c r="P16" s="11">
        <f t="shared" si="4"/>
        <v>0</v>
      </c>
      <c r="Q16" s="11">
        <f t="shared" si="4"/>
        <v>0</v>
      </c>
      <c r="R16" s="11">
        <f t="shared" si="5"/>
        <v>0</v>
      </c>
      <c r="S16" s="11">
        <f t="shared" si="6"/>
        <v>0</v>
      </c>
    </row>
    <row r="17" spans="1:19" x14ac:dyDescent="0.3">
      <c r="A17" s="10">
        <v>16</v>
      </c>
      <c r="B17" s="10"/>
      <c r="C17" s="50" t="e">
        <f>Jaar!#REF!</f>
        <v>#REF!</v>
      </c>
      <c r="D17" s="29"/>
      <c r="E17" s="28"/>
      <c r="F17" s="29"/>
      <c r="G17" s="28"/>
      <c r="H17" s="47"/>
      <c r="I17" s="47"/>
      <c r="J17" s="27"/>
      <c r="K17" s="28"/>
      <c r="L17" s="11">
        <f t="shared" si="0"/>
        <v>0</v>
      </c>
      <c r="M17" s="11">
        <f t="shared" si="1"/>
        <v>0</v>
      </c>
      <c r="N17" s="11">
        <f t="shared" si="2"/>
        <v>0</v>
      </c>
      <c r="O17" s="11">
        <f t="shared" si="3"/>
        <v>0</v>
      </c>
      <c r="P17" s="11">
        <f t="shared" si="4"/>
        <v>0</v>
      </c>
      <c r="Q17" s="11">
        <f t="shared" si="4"/>
        <v>0</v>
      </c>
      <c r="R17" s="11">
        <f t="shared" si="5"/>
        <v>0</v>
      </c>
      <c r="S17" s="11">
        <f t="shared" si="6"/>
        <v>0</v>
      </c>
    </row>
    <row r="18" spans="1:19" x14ac:dyDescent="0.3">
      <c r="A18" s="10">
        <v>17</v>
      </c>
      <c r="B18" s="10"/>
      <c r="C18" s="50" t="str">
        <f>Jaar!B18</f>
        <v>Hennie Norbart/Henry de Jong</v>
      </c>
      <c r="D18" s="17"/>
      <c r="E18" s="16"/>
      <c r="F18" s="17"/>
      <c r="G18" s="16"/>
      <c r="H18" s="45"/>
      <c r="I18" s="45"/>
      <c r="J18" s="15"/>
      <c r="K18" s="16"/>
      <c r="L18" s="11">
        <f t="shared" si="0"/>
        <v>0</v>
      </c>
      <c r="M18" s="11">
        <f t="shared" si="1"/>
        <v>0</v>
      </c>
      <c r="N18" s="11">
        <f t="shared" si="2"/>
        <v>0</v>
      </c>
      <c r="O18" s="11">
        <f t="shared" si="3"/>
        <v>0</v>
      </c>
      <c r="P18" s="11">
        <f t="shared" si="4"/>
        <v>0</v>
      </c>
      <c r="Q18" s="11">
        <f t="shared" si="4"/>
        <v>0</v>
      </c>
      <c r="R18" s="11">
        <f t="shared" si="5"/>
        <v>0</v>
      </c>
      <c r="S18" s="11">
        <f t="shared" si="6"/>
        <v>0</v>
      </c>
    </row>
    <row r="19" spans="1:19" x14ac:dyDescent="0.3">
      <c r="A19" s="10">
        <v>18</v>
      </c>
      <c r="B19" s="10"/>
      <c r="C19" s="50" t="str">
        <f>Jaar!B19</f>
        <v>Wil de Groot/Gerie de Coo</v>
      </c>
      <c r="D19" s="17"/>
      <c r="E19" s="16"/>
      <c r="F19" s="15"/>
      <c r="G19" s="16"/>
      <c r="H19" s="45"/>
      <c r="I19" s="45"/>
      <c r="J19" s="15"/>
      <c r="K19" s="16"/>
      <c r="L19" s="11">
        <f t="shared" si="0"/>
        <v>0</v>
      </c>
      <c r="M19" s="11">
        <f t="shared" si="1"/>
        <v>0</v>
      </c>
      <c r="N19" s="11">
        <f t="shared" si="2"/>
        <v>0</v>
      </c>
      <c r="O19" s="11">
        <f t="shared" si="3"/>
        <v>0</v>
      </c>
      <c r="P19" s="11">
        <f t="shared" si="4"/>
        <v>0</v>
      </c>
      <c r="Q19" s="11">
        <f t="shared" si="4"/>
        <v>0</v>
      </c>
      <c r="R19" s="11">
        <f t="shared" si="5"/>
        <v>0</v>
      </c>
      <c r="S19" s="11">
        <f t="shared" si="6"/>
        <v>0</v>
      </c>
    </row>
    <row r="20" spans="1:19" x14ac:dyDescent="0.3">
      <c r="A20" s="10">
        <v>19</v>
      </c>
      <c r="B20" s="10"/>
      <c r="C20" s="50" t="str">
        <f>Jaar!B20</f>
        <v>Bep Bauhaus/Wim Verkouwen</v>
      </c>
      <c r="D20" s="17"/>
      <c r="E20" s="16"/>
      <c r="F20" s="15"/>
      <c r="G20" s="16"/>
      <c r="H20" s="45"/>
      <c r="I20" s="45"/>
      <c r="J20" s="15"/>
      <c r="K20" s="16"/>
      <c r="L20" s="11">
        <f t="shared" si="0"/>
        <v>0</v>
      </c>
      <c r="M20" s="11">
        <f t="shared" si="1"/>
        <v>0</v>
      </c>
      <c r="N20" s="11">
        <f t="shared" si="2"/>
        <v>0</v>
      </c>
      <c r="O20" s="11">
        <f t="shared" si="3"/>
        <v>0</v>
      </c>
      <c r="P20" s="11">
        <f t="shared" si="4"/>
        <v>0</v>
      </c>
      <c r="Q20" s="11">
        <f t="shared" si="4"/>
        <v>0</v>
      </c>
      <c r="R20" s="11">
        <f t="shared" si="5"/>
        <v>0</v>
      </c>
      <c r="S20" s="11">
        <f t="shared" si="6"/>
        <v>0</v>
      </c>
    </row>
    <row r="21" spans="1:19" x14ac:dyDescent="0.3">
      <c r="A21" s="10">
        <v>20</v>
      </c>
      <c r="B21" s="10"/>
      <c r="C21" s="50" t="e">
        <f>Jaar!#REF!</f>
        <v>#REF!</v>
      </c>
      <c r="D21" s="17"/>
      <c r="E21" s="16"/>
      <c r="F21" s="15"/>
      <c r="G21" s="16"/>
      <c r="H21" s="45"/>
      <c r="I21" s="45"/>
      <c r="J21" s="15"/>
      <c r="K21" s="16"/>
      <c r="L21" s="11">
        <f t="shared" si="0"/>
        <v>0</v>
      </c>
      <c r="M21" s="11">
        <f t="shared" si="1"/>
        <v>0</v>
      </c>
      <c r="N21" s="11">
        <f t="shared" si="2"/>
        <v>0</v>
      </c>
      <c r="O21" s="11">
        <f t="shared" si="3"/>
        <v>0</v>
      </c>
      <c r="P21" s="11">
        <f>D21+F21+H21+J21</f>
        <v>0</v>
      </c>
      <c r="Q21" s="11">
        <f>E21+G21+I21+K21</f>
        <v>0</v>
      </c>
      <c r="R21" s="11">
        <f t="shared" si="5"/>
        <v>0</v>
      </c>
      <c r="S21" s="11">
        <f t="shared" si="6"/>
        <v>0</v>
      </c>
    </row>
    <row r="22" spans="1:19" x14ac:dyDescent="0.3">
      <c r="A22" s="10">
        <v>21</v>
      </c>
      <c r="B22" s="10"/>
      <c r="C22" s="50" t="str">
        <f>Jaar!B22</f>
        <v>Henny de Jong/Gerard Gadella</v>
      </c>
      <c r="D22" s="17"/>
      <c r="E22" s="16"/>
      <c r="F22" s="15"/>
      <c r="G22" s="16"/>
      <c r="H22" s="45"/>
      <c r="I22" s="45"/>
      <c r="J22" s="15"/>
      <c r="K22" s="16"/>
      <c r="L22" s="11">
        <f t="shared" si="0"/>
        <v>0</v>
      </c>
      <c r="M22" s="11">
        <f t="shared" si="1"/>
        <v>0</v>
      </c>
      <c r="N22" s="11">
        <f t="shared" si="2"/>
        <v>0</v>
      </c>
      <c r="O22" s="11">
        <f t="shared" si="3"/>
        <v>0</v>
      </c>
      <c r="P22" s="11">
        <f t="shared" ref="P22:Q36" si="7">D22+F22+H22+J22</f>
        <v>0</v>
      </c>
      <c r="Q22" s="11">
        <f t="shared" si="7"/>
        <v>0</v>
      </c>
      <c r="R22" s="11">
        <f t="shared" si="5"/>
        <v>0</v>
      </c>
      <c r="S22" s="11">
        <f t="shared" si="6"/>
        <v>0</v>
      </c>
    </row>
    <row r="23" spans="1:19" x14ac:dyDescent="0.3">
      <c r="A23" s="10">
        <v>22</v>
      </c>
      <c r="B23" s="10"/>
      <c r="C23" s="50" t="str">
        <f>Jaar!B23</f>
        <v>Fien Wouters/Annie Blaauwgeers</v>
      </c>
      <c r="D23" s="40"/>
      <c r="E23" s="11"/>
      <c r="F23" s="11"/>
      <c r="G23" s="11"/>
      <c r="H23" s="11"/>
      <c r="I23" s="11"/>
      <c r="J23" s="11"/>
      <c r="K23" s="11"/>
      <c r="L23" s="11">
        <f t="shared" si="0"/>
        <v>0</v>
      </c>
      <c r="M23" s="11">
        <f t="shared" si="1"/>
        <v>0</v>
      </c>
      <c r="N23" s="11">
        <f t="shared" si="2"/>
        <v>0</v>
      </c>
      <c r="O23" s="11">
        <f t="shared" si="3"/>
        <v>0</v>
      </c>
      <c r="P23" s="11">
        <f t="shared" si="7"/>
        <v>0</v>
      </c>
      <c r="Q23" s="11">
        <f t="shared" si="7"/>
        <v>0</v>
      </c>
      <c r="R23" s="11">
        <f t="shared" si="5"/>
        <v>0</v>
      </c>
      <c r="S23" s="11">
        <f t="shared" si="6"/>
        <v>0</v>
      </c>
    </row>
    <row r="24" spans="1:19" x14ac:dyDescent="0.3">
      <c r="A24" s="10">
        <v>23</v>
      </c>
      <c r="B24" s="10"/>
      <c r="C24" s="50" t="str">
        <f>Jaar!B24</f>
        <v>Geet Eshuis/Henk Bastiaans</v>
      </c>
      <c r="D24" s="48"/>
      <c r="E24" s="31"/>
      <c r="F24" s="31"/>
      <c r="G24" s="31"/>
      <c r="H24" s="31"/>
      <c r="I24" s="31"/>
      <c r="J24" s="31"/>
      <c r="K24" s="31"/>
      <c r="L24" s="11">
        <f t="shared" si="0"/>
        <v>0</v>
      </c>
      <c r="M24" s="11">
        <f t="shared" si="1"/>
        <v>0</v>
      </c>
      <c r="N24" s="11">
        <f t="shared" si="2"/>
        <v>0</v>
      </c>
      <c r="O24" s="11">
        <f t="shared" si="3"/>
        <v>0</v>
      </c>
      <c r="P24" s="11">
        <f t="shared" si="7"/>
        <v>0</v>
      </c>
      <c r="Q24" s="11">
        <f t="shared" si="7"/>
        <v>0</v>
      </c>
      <c r="R24" s="11">
        <f t="shared" si="5"/>
        <v>0</v>
      </c>
      <c r="S24" s="11">
        <f t="shared" si="6"/>
        <v>0</v>
      </c>
    </row>
    <row r="25" spans="1:19" x14ac:dyDescent="0.3">
      <c r="A25" s="10">
        <v>24</v>
      </c>
      <c r="B25" s="10"/>
      <c r="C25" s="50" t="e">
        <f>Jaar!#REF!</f>
        <v>#REF!</v>
      </c>
      <c r="D25" s="49"/>
      <c r="E25" s="30"/>
      <c r="F25" s="30"/>
      <c r="G25" s="30"/>
      <c r="H25" s="30"/>
      <c r="I25" s="30"/>
      <c r="J25" s="30"/>
      <c r="K25" s="30"/>
      <c r="L25" s="11">
        <f t="shared" si="0"/>
        <v>0</v>
      </c>
      <c r="M25" s="11">
        <f t="shared" si="1"/>
        <v>0</v>
      </c>
      <c r="N25" s="11">
        <f t="shared" si="2"/>
        <v>0</v>
      </c>
      <c r="O25" s="11">
        <f t="shared" si="3"/>
        <v>0</v>
      </c>
      <c r="P25" s="11">
        <f t="shared" si="7"/>
        <v>0</v>
      </c>
      <c r="Q25" s="11">
        <f t="shared" si="7"/>
        <v>0</v>
      </c>
      <c r="R25" s="11">
        <f t="shared" si="5"/>
        <v>0</v>
      </c>
      <c r="S25" s="11">
        <f t="shared" si="6"/>
        <v>0</v>
      </c>
    </row>
    <row r="26" spans="1:19" x14ac:dyDescent="0.3">
      <c r="A26" s="10">
        <v>25</v>
      </c>
      <c r="B26" s="10"/>
      <c r="C26" s="50" t="str">
        <f>Jaar!B26</f>
        <v>Ko van Duuren/Jan de Lange</v>
      </c>
      <c r="D26" s="40"/>
      <c r="E26" s="11"/>
      <c r="F26" s="11"/>
      <c r="G26" s="11"/>
      <c r="H26" s="11"/>
      <c r="I26" s="11"/>
      <c r="J26" s="11"/>
      <c r="K26" s="11"/>
      <c r="L26" s="11">
        <f t="shared" si="0"/>
        <v>0</v>
      </c>
      <c r="M26" s="11">
        <f t="shared" si="1"/>
        <v>0</v>
      </c>
      <c r="N26" s="11">
        <f t="shared" si="2"/>
        <v>0</v>
      </c>
      <c r="O26" s="11">
        <f t="shared" si="3"/>
        <v>0</v>
      </c>
      <c r="P26" s="11">
        <f t="shared" si="7"/>
        <v>0</v>
      </c>
      <c r="Q26" s="11">
        <f t="shared" si="7"/>
        <v>0</v>
      </c>
      <c r="R26" s="11">
        <f t="shared" si="5"/>
        <v>0</v>
      </c>
      <c r="S26" s="11">
        <f t="shared" si="6"/>
        <v>0</v>
      </c>
    </row>
    <row r="27" spans="1:19" x14ac:dyDescent="0.3">
      <c r="A27" s="10">
        <v>26</v>
      </c>
      <c r="B27" s="10"/>
      <c r="C27" s="50" t="str">
        <f>Jaar!B21</f>
        <v>Anne Rothuizen/Henk Enserink</v>
      </c>
      <c r="D27" s="49"/>
      <c r="E27" s="30"/>
      <c r="F27" s="30"/>
      <c r="G27" s="30"/>
      <c r="H27" s="30"/>
      <c r="I27" s="30"/>
      <c r="J27" s="30"/>
      <c r="K27" s="30"/>
      <c r="L27" s="11">
        <f t="shared" si="0"/>
        <v>0</v>
      </c>
      <c r="M27" s="11">
        <f t="shared" si="1"/>
        <v>0</v>
      </c>
      <c r="N27" s="11">
        <f t="shared" si="2"/>
        <v>0</v>
      </c>
      <c r="O27" s="11">
        <f t="shared" si="3"/>
        <v>0</v>
      </c>
      <c r="P27" s="11">
        <f t="shared" si="7"/>
        <v>0</v>
      </c>
      <c r="Q27" s="11">
        <f t="shared" si="7"/>
        <v>0</v>
      </c>
      <c r="R27" s="11">
        <f t="shared" si="5"/>
        <v>0</v>
      </c>
      <c r="S27" s="11">
        <f t="shared" si="6"/>
        <v>0</v>
      </c>
    </row>
    <row r="28" spans="1:19" x14ac:dyDescent="0.3">
      <c r="A28" s="10">
        <v>27</v>
      </c>
      <c r="B28" s="10"/>
      <c r="C28" s="50" t="str">
        <f>Jaar!B25</f>
        <v>Fien Wouters/Gerard Elsing</v>
      </c>
      <c r="D28" s="40"/>
      <c r="E28" s="11"/>
      <c r="F28" s="11"/>
      <c r="G28" s="11"/>
      <c r="H28" s="11"/>
      <c r="I28" s="11"/>
      <c r="J28" s="11"/>
      <c r="K28" s="11"/>
      <c r="L28" s="11">
        <f t="shared" si="0"/>
        <v>0</v>
      </c>
      <c r="M28" s="11">
        <f t="shared" si="1"/>
        <v>0</v>
      </c>
      <c r="N28" s="11">
        <f t="shared" si="2"/>
        <v>0</v>
      </c>
      <c r="O28" s="11">
        <f t="shared" si="3"/>
        <v>0</v>
      </c>
      <c r="P28" s="11">
        <f t="shared" si="7"/>
        <v>0</v>
      </c>
      <c r="Q28" s="11">
        <f t="shared" si="7"/>
        <v>0</v>
      </c>
      <c r="R28" s="11">
        <f t="shared" si="5"/>
        <v>0</v>
      </c>
      <c r="S28" s="11">
        <f t="shared" si="6"/>
        <v>0</v>
      </c>
    </row>
    <row r="29" spans="1:19" x14ac:dyDescent="0.3">
      <c r="A29" s="10">
        <v>28</v>
      </c>
      <c r="B29" s="10"/>
      <c r="C29" s="50" t="str">
        <f>Jaar!B17</f>
        <v>Anne Rothuizen/Wim Rooseman</v>
      </c>
      <c r="D29" s="49"/>
      <c r="E29" s="30"/>
      <c r="F29" s="30"/>
      <c r="G29" s="30"/>
      <c r="H29" s="30"/>
      <c r="I29" s="30"/>
      <c r="J29" s="30"/>
      <c r="K29" s="30"/>
      <c r="L29" s="11">
        <f t="shared" si="0"/>
        <v>0</v>
      </c>
      <c r="M29" s="11">
        <f t="shared" si="1"/>
        <v>0</v>
      </c>
      <c r="N29" s="11">
        <f t="shared" si="2"/>
        <v>0</v>
      </c>
      <c r="O29" s="11">
        <f t="shared" si="3"/>
        <v>0</v>
      </c>
      <c r="P29" s="11">
        <f t="shared" si="7"/>
        <v>0</v>
      </c>
      <c r="Q29" s="11">
        <f t="shared" si="7"/>
        <v>0</v>
      </c>
      <c r="R29" s="11">
        <f t="shared" si="5"/>
        <v>0</v>
      </c>
      <c r="S29" s="11">
        <f t="shared" si="6"/>
        <v>0</v>
      </c>
    </row>
    <row r="30" spans="1:19" x14ac:dyDescent="0.3">
      <c r="A30" s="10">
        <v>29</v>
      </c>
      <c r="B30" s="10"/>
      <c r="C30" s="50" t="str">
        <f>Jaar!B30</f>
        <v>Andrea en Jan van Osnabrugge</v>
      </c>
      <c r="D30" s="11"/>
      <c r="E30" s="11"/>
      <c r="F30" s="11"/>
      <c r="G30" s="11"/>
      <c r="H30" s="11"/>
      <c r="I30" s="11"/>
      <c r="J30" s="11"/>
      <c r="K30" s="11"/>
      <c r="L30" s="11">
        <f t="shared" si="0"/>
        <v>0</v>
      </c>
      <c r="M30" s="11">
        <f t="shared" si="1"/>
        <v>0</v>
      </c>
      <c r="N30" s="11">
        <f t="shared" si="2"/>
        <v>0</v>
      </c>
      <c r="O30" s="11">
        <f t="shared" si="3"/>
        <v>0</v>
      </c>
      <c r="P30" s="11">
        <f t="shared" si="7"/>
        <v>0</v>
      </c>
      <c r="Q30" s="11">
        <f t="shared" si="7"/>
        <v>0</v>
      </c>
      <c r="R30" s="11">
        <f t="shared" si="5"/>
        <v>0</v>
      </c>
      <c r="S30" s="11">
        <f t="shared" si="6"/>
        <v>0</v>
      </c>
    </row>
    <row r="31" spans="1:19" x14ac:dyDescent="0.3">
      <c r="A31" s="10">
        <v>30</v>
      </c>
      <c r="B31" s="10"/>
      <c r="C31" s="50" t="str">
        <f>Jaar!B31</f>
        <v>James Tji/Gerrit de Git</v>
      </c>
      <c r="D31" s="30"/>
      <c r="E31" s="30"/>
      <c r="F31" s="30"/>
      <c r="G31" s="30"/>
      <c r="H31" s="30"/>
      <c r="I31" s="30"/>
      <c r="J31" s="30"/>
      <c r="K31" s="30"/>
      <c r="L31" s="11">
        <f t="shared" si="0"/>
        <v>0</v>
      </c>
      <c r="M31" s="11">
        <f t="shared" si="1"/>
        <v>0</v>
      </c>
      <c r="N31" s="11">
        <f t="shared" si="2"/>
        <v>0</v>
      </c>
      <c r="O31" s="11">
        <f t="shared" si="3"/>
        <v>0</v>
      </c>
      <c r="P31" s="11">
        <f t="shared" si="7"/>
        <v>0</v>
      </c>
      <c r="Q31" s="11">
        <f t="shared" si="7"/>
        <v>0</v>
      </c>
      <c r="R31" s="11">
        <f t="shared" si="5"/>
        <v>0</v>
      </c>
      <c r="S31" s="11">
        <f t="shared" si="6"/>
        <v>0</v>
      </c>
    </row>
    <row r="32" spans="1:19" x14ac:dyDescent="0.3">
      <c r="A32" s="10">
        <v>31</v>
      </c>
      <c r="B32" s="10"/>
      <c r="C32" s="50" t="str">
        <f>Jaar!B32</f>
        <v>Geert Eshuis/Ronald van Ree</v>
      </c>
      <c r="D32" s="30"/>
      <c r="E32" s="30"/>
      <c r="F32" s="30"/>
      <c r="G32" s="30"/>
      <c r="H32" s="30"/>
      <c r="I32" s="30"/>
      <c r="J32" s="30"/>
      <c r="K32" s="30"/>
      <c r="L32" s="11">
        <f t="shared" si="0"/>
        <v>0</v>
      </c>
      <c r="M32" s="11">
        <f t="shared" si="1"/>
        <v>0</v>
      </c>
      <c r="N32" s="11">
        <f t="shared" si="2"/>
        <v>0</v>
      </c>
      <c r="O32" s="11">
        <f t="shared" si="3"/>
        <v>0</v>
      </c>
      <c r="P32" s="11">
        <f t="shared" si="7"/>
        <v>0</v>
      </c>
      <c r="Q32" s="11">
        <f t="shared" si="7"/>
        <v>0</v>
      </c>
      <c r="R32" s="11">
        <f t="shared" si="5"/>
        <v>0</v>
      </c>
      <c r="S32" s="11">
        <f t="shared" si="6"/>
        <v>0</v>
      </c>
    </row>
    <row r="33" spans="1:19" x14ac:dyDescent="0.3">
      <c r="A33" s="10">
        <v>32</v>
      </c>
      <c r="B33" s="10"/>
      <c r="C33" s="50" t="str">
        <f>Jaar!B33</f>
        <v>Cor Boer/Leo Rusman</v>
      </c>
      <c r="D33" s="30"/>
      <c r="E33" s="30"/>
      <c r="F33" s="30"/>
      <c r="G33" s="30"/>
      <c r="H33" s="30"/>
      <c r="I33" s="30"/>
      <c r="J33" s="30"/>
      <c r="K33" s="30"/>
      <c r="L33" s="11">
        <f t="shared" si="0"/>
        <v>0</v>
      </c>
      <c r="M33" s="11">
        <f t="shared" si="1"/>
        <v>0</v>
      </c>
      <c r="N33" s="11">
        <f t="shared" si="2"/>
        <v>0</v>
      </c>
      <c r="O33" s="11">
        <f t="shared" si="3"/>
        <v>0</v>
      </c>
      <c r="P33" s="11">
        <f t="shared" si="7"/>
        <v>0</v>
      </c>
      <c r="Q33" s="11">
        <f t="shared" si="7"/>
        <v>0</v>
      </c>
      <c r="R33" s="11">
        <f t="shared" si="5"/>
        <v>0</v>
      </c>
      <c r="S33" s="11">
        <f t="shared" si="6"/>
        <v>0</v>
      </c>
    </row>
    <row r="34" spans="1:19" x14ac:dyDescent="0.3">
      <c r="A34" s="10">
        <v>33</v>
      </c>
      <c r="B34" s="10"/>
      <c r="C34" s="50" t="str">
        <f>Jaar!B34</f>
        <v>Annie Blaauwgeers/Wim Verkouwen</v>
      </c>
      <c r="D34" s="11"/>
      <c r="E34" s="11"/>
      <c r="F34" s="11"/>
      <c r="G34" s="11"/>
      <c r="H34" s="11"/>
      <c r="I34" s="11"/>
      <c r="J34" s="11"/>
      <c r="K34" s="11"/>
      <c r="L34" s="11">
        <f t="shared" si="0"/>
        <v>0</v>
      </c>
      <c r="M34" s="11">
        <f t="shared" si="1"/>
        <v>0</v>
      </c>
      <c r="N34" s="11">
        <f t="shared" si="2"/>
        <v>0</v>
      </c>
      <c r="O34" s="11">
        <f t="shared" si="3"/>
        <v>0</v>
      </c>
      <c r="P34" s="11">
        <f t="shared" si="7"/>
        <v>0</v>
      </c>
      <c r="Q34" s="11">
        <f t="shared" si="7"/>
        <v>0</v>
      </c>
      <c r="R34" s="11">
        <f t="shared" si="5"/>
        <v>0</v>
      </c>
      <c r="S34" s="11">
        <f t="shared" si="6"/>
        <v>0</v>
      </c>
    </row>
    <row r="35" spans="1:19" x14ac:dyDescent="0.3">
      <c r="A35" s="10">
        <v>34</v>
      </c>
      <c r="B35" s="10"/>
      <c r="C35" s="50" t="str">
        <f>Jaar!B35</f>
        <v>Henk Smit/Gerrit Reinders</v>
      </c>
      <c r="D35" s="30"/>
      <c r="E35" s="30"/>
      <c r="F35" s="30"/>
      <c r="G35" s="30"/>
      <c r="H35" s="30"/>
      <c r="I35" s="30"/>
      <c r="J35" s="30"/>
      <c r="K35" s="30"/>
      <c r="L35" s="11">
        <f t="shared" si="0"/>
        <v>0</v>
      </c>
      <c r="M35" s="11">
        <f t="shared" si="1"/>
        <v>0</v>
      </c>
      <c r="N35" s="11">
        <f t="shared" si="2"/>
        <v>0</v>
      </c>
      <c r="O35" s="11">
        <f t="shared" si="3"/>
        <v>0</v>
      </c>
      <c r="P35" s="11">
        <f t="shared" si="7"/>
        <v>0</v>
      </c>
      <c r="Q35" s="11">
        <f t="shared" si="7"/>
        <v>0</v>
      </c>
      <c r="R35" s="11">
        <f t="shared" si="5"/>
        <v>0</v>
      </c>
      <c r="S35" s="11">
        <f t="shared" si="6"/>
        <v>0</v>
      </c>
    </row>
    <row r="36" spans="1:19" x14ac:dyDescent="0.3">
      <c r="A36" s="10">
        <v>35</v>
      </c>
      <c r="B36" s="10"/>
      <c r="C36" s="50" t="str">
        <f>Jaar!B36</f>
        <v>Fien Wouters/Co Suurmond</v>
      </c>
      <c r="D36" s="11"/>
      <c r="E36" s="11"/>
      <c r="F36" s="11"/>
      <c r="G36" s="11"/>
      <c r="H36" s="11"/>
      <c r="I36" s="11"/>
      <c r="J36" s="11"/>
      <c r="K36" s="11"/>
      <c r="L36" s="11">
        <f t="shared" si="0"/>
        <v>0</v>
      </c>
      <c r="M36" s="11">
        <f t="shared" si="1"/>
        <v>0</v>
      </c>
      <c r="N36" s="11">
        <f t="shared" si="2"/>
        <v>0</v>
      </c>
      <c r="O36" s="11">
        <f t="shared" si="3"/>
        <v>0</v>
      </c>
      <c r="P36" s="11">
        <f t="shared" si="7"/>
        <v>0</v>
      </c>
      <c r="Q36" s="11">
        <f t="shared" si="7"/>
        <v>0</v>
      </c>
      <c r="R36" s="11">
        <f t="shared" si="5"/>
        <v>0</v>
      </c>
      <c r="S36" s="11">
        <f t="shared" si="6"/>
        <v>0</v>
      </c>
    </row>
    <row r="37" spans="1:19" x14ac:dyDescent="0.3">
      <c r="A37" s="10">
        <v>36</v>
      </c>
      <c r="B37" s="10"/>
      <c r="C37" s="13"/>
      <c r="D37" s="14"/>
      <c r="E37" s="38"/>
      <c r="F37" s="41"/>
      <c r="G37" s="41"/>
      <c r="H37" s="41"/>
      <c r="I37" s="41"/>
      <c r="J37" s="41"/>
      <c r="K37" s="41"/>
      <c r="L37" s="40"/>
      <c r="M37" s="11"/>
      <c r="N37" s="11"/>
      <c r="O37" s="11"/>
      <c r="P37" s="11"/>
      <c r="Q37" s="11"/>
      <c r="R37" s="11"/>
    </row>
    <row r="38" spans="1:19" x14ac:dyDescent="0.3">
      <c r="A38" s="10">
        <v>37</v>
      </c>
      <c r="B38" s="10"/>
      <c r="C38" s="13"/>
      <c r="D38" s="21"/>
      <c r="E38" s="38"/>
      <c r="F38" s="41"/>
      <c r="G38" s="41"/>
      <c r="H38" s="41"/>
      <c r="I38" s="41"/>
      <c r="J38" s="41"/>
      <c r="K38" s="41"/>
      <c r="L38" s="40"/>
      <c r="M38" s="11"/>
      <c r="N38" s="11"/>
      <c r="O38" s="11"/>
      <c r="P38" s="11"/>
      <c r="Q38" s="11"/>
      <c r="R38" s="11"/>
    </row>
    <row r="39" spans="1:19" x14ac:dyDescent="0.3">
      <c r="A39" s="10">
        <v>38</v>
      </c>
      <c r="B39" s="10"/>
      <c r="C39" s="18"/>
      <c r="D39" s="19"/>
      <c r="E39" s="39"/>
      <c r="F39" s="11"/>
      <c r="G39" s="11"/>
      <c r="H39" s="11"/>
      <c r="I39" s="11"/>
      <c r="J39" s="11"/>
      <c r="K39" s="11"/>
      <c r="L39" s="40"/>
      <c r="M39" s="11"/>
      <c r="N39" s="11"/>
      <c r="O39" s="11"/>
      <c r="P39" s="11"/>
      <c r="Q39" s="11"/>
      <c r="R39" s="11"/>
    </row>
    <row r="40" spans="1:19" x14ac:dyDescent="0.3">
      <c r="A40" s="10">
        <v>39</v>
      </c>
      <c r="B40" s="10"/>
      <c r="C40" s="13"/>
      <c r="D40" s="14"/>
      <c r="E40" s="38"/>
      <c r="F40" s="11"/>
      <c r="G40" s="11"/>
      <c r="H40" s="11"/>
      <c r="I40" s="11"/>
      <c r="J40" s="11"/>
      <c r="K40" s="11"/>
      <c r="L40" s="40"/>
      <c r="M40" s="11"/>
      <c r="N40" s="11"/>
      <c r="O40" s="11"/>
      <c r="P40" s="11"/>
      <c r="Q40" s="11"/>
      <c r="R40" s="11"/>
    </row>
    <row r="41" spans="1:19" x14ac:dyDescent="0.3">
      <c r="A41" s="10">
        <v>40</v>
      </c>
      <c r="B41" s="10"/>
      <c r="C41" s="13"/>
      <c r="D41" s="14"/>
      <c r="E41" s="38"/>
      <c r="F41" s="31"/>
      <c r="G41" s="31"/>
      <c r="H41" s="31"/>
      <c r="I41" s="31"/>
      <c r="J41" s="31"/>
      <c r="K41" s="31"/>
      <c r="L41" s="40"/>
      <c r="M41" s="11"/>
      <c r="N41" s="11"/>
      <c r="O41" s="11"/>
      <c r="P41" s="11"/>
      <c r="Q41" s="11"/>
      <c r="R41" s="11"/>
    </row>
    <row r="42" spans="1:19" x14ac:dyDescent="0.3">
      <c r="A42" s="10">
        <v>41</v>
      </c>
      <c r="B42" s="10"/>
      <c r="C42" s="13"/>
      <c r="D42" s="14"/>
      <c r="E42" s="38"/>
      <c r="F42" s="11"/>
      <c r="G42" s="11"/>
      <c r="H42" s="11"/>
      <c r="I42" s="11"/>
      <c r="J42" s="11"/>
      <c r="K42" s="11"/>
      <c r="L42" s="40"/>
      <c r="M42" s="11"/>
      <c r="N42" s="11"/>
      <c r="O42" s="11"/>
      <c r="P42" s="11"/>
      <c r="Q42" s="11"/>
      <c r="R42" s="11"/>
    </row>
    <row r="43" spans="1:19" x14ac:dyDescent="0.3">
      <c r="A43" s="10">
        <v>42</v>
      </c>
      <c r="B43" s="10"/>
      <c r="C43" s="13"/>
      <c r="D43" s="14"/>
      <c r="E43" s="38"/>
      <c r="F43" s="11"/>
      <c r="G43" s="11"/>
      <c r="H43" s="11"/>
      <c r="I43" s="11"/>
      <c r="J43" s="11"/>
      <c r="K43" s="11"/>
      <c r="L43" s="40"/>
      <c r="M43" s="11"/>
      <c r="N43" s="11"/>
      <c r="O43" s="11"/>
      <c r="P43" s="11"/>
      <c r="Q43" s="11"/>
      <c r="R43" s="11"/>
    </row>
    <row r="44" spans="1:19" x14ac:dyDescent="0.3">
      <c r="A44" s="10">
        <v>43</v>
      </c>
      <c r="B44" s="10"/>
      <c r="C44" s="13"/>
      <c r="D44" s="14"/>
      <c r="E44" s="38"/>
      <c r="F44" s="11"/>
      <c r="G44" s="11"/>
      <c r="H44" s="11"/>
      <c r="I44" s="11"/>
      <c r="J44" s="11"/>
      <c r="K44" s="11"/>
      <c r="L44" s="40"/>
      <c r="M44" s="11"/>
      <c r="N44" s="11"/>
      <c r="O44" s="11"/>
      <c r="P44" s="11"/>
      <c r="Q44" s="11"/>
      <c r="R44" s="11"/>
    </row>
    <row r="45" spans="1:19" x14ac:dyDescent="0.3">
      <c r="A45" s="10">
        <v>44</v>
      </c>
      <c r="B45" s="10"/>
      <c r="C45" s="13"/>
      <c r="D45" s="14"/>
      <c r="E45" s="38"/>
      <c r="F45" s="11"/>
      <c r="G45" s="11"/>
      <c r="H45" s="11"/>
      <c r="I45" s="11"/>
      <c r="J45" s="11"/>
      <c r="K45" s="11"/>
      <c r="L45" s="40"/>
      <c r="M45" s="11"/>
      <c r="N45" s="11"/>
      <c r="O45" s="11"/>
      <c r="P45" s="11"/>
      <c r="Q45" s="11"/>
      <c r="R45" s="11"/>
    </row>
    <row r="46" spans="1:19" x14ac:dyDescent="0.3">
      <c r="A46" s="10">
        <v>45</v>
      </c>
      <c r="B46" s="10"/>
      <c r="C46" s="13"/>
      <c r="D46" s="14"/>
      <c r="E46" s="38"/>
      <c r="F46" s="11"/>
      <c r="G46" s="11"/>
      <c r="H46" s="11"/>
      <c r="I46" s="11"/>
      <c r="J46" s="11"/>
      <c r="K46" s="11"/>
      <c r="L46" s="40"/>
      <c r="M46" s="11"/>
      <c r="N46" s="11"/>
      <c r="O46" s="11"/>
      <c r="P46" s="11"/>
      <c r="Q46" s="11"/>
      <c r="R46" s="11"/>
    </row>
    <row r="47" spans="1:19" x14ac:dyDescent="0.3">
      <c r="A47" s="10">
        <v>46</v>
      </c>
      <c r="B47" s="10"/>
      <c r="C47" s="13"/>
      <c r="D47" s="14"/>
      <c r="E47" s="38"/>
      <c r="F47" s="11"/>
      <c r="G47" s="11"/>
      <c r="H47" s="11"/>
      <c r="I47" s="11"/>
      <c r="J47" s="11"/>
      <c r="K47" s="11"/>
      <c r="L47" s="40"/>
      <c r="M47" s="11"/>
      <c r="N47" s="11"/>
      <c r="O47" s="11"/>
      <c r="P47" s="11"/>
      <c r="Q47" s="11"/>
      <c r="R47" s="11"/>
    </row>
    <row r="48" spans="1:19" x14ac:dyDescent="0.3">
      <c r="A48" s="10">
        <v>47</v>
      </c>
      <c r="B48" s="10"/>
      <c r="C48" s="13"/>
      <c r="D48" s="14"/>
      <c r="E48" s="38"/>
      <c r="F48" s="31"/>
      <c r="G48" s="31"/>
      <c r="H48" s="31"/>
      <c r="I48" s="31"/>
      <c r="J48" s="31"/>
      <c r="K48" s="31"/>
      <c r="L48" s="40"/>
      <c r="M48" s="11"/>
      <c r="N48" s="11"/>
      <c r="O48" s="11"/>
      <c r="P48" s="11"/>
      <c r="Q48" s="11"/>
      <c r="R48" s="11"/>
    </row>
    <row r="49" spans="1:18" x14ac:dyDescent="0.3">
      <c r="A49" s="10">
        <v>48</v>
      </c>
      <c r="B49" s="10"/>
      <c r="C49" s="13"/>
      <c r="D49" s="14"/>
      <c r="E49" s="38"/>
      <c r="F49" s="41"/>
      <c r="G49" s="41"/>
      <c r="H49" s="41"/>
      <c r="I49" s="41"/>
      <c r="J49" s="41"/>
      <c r="K49" s="41"/>
      <c r="L49" s="40"/>
      <c r="M49" s="11"/>
      <c r="N49" s="11"/>
      <c r="O49" s="11"/>
      <c r="P49" s="11"/>
      <c r="Q49" s="11"/>
      <c r="R49" s="11"/>
    </row>
    <row r="50" spans="1:18" x14ac:dyDescent="0.3">
      <c r="A50" s="10">
        <v>49</v>
      </c>
      <c r="B50" s="10"/>
      <c r="C50" s="13"/>
      <c r="D50" s="14"/>
      <c r="E50" s="38"/>
      <c r="F50" s="11"/>
      <c r="G50" s="11"/>
      <c r="H50" s="11"/>
      <c r="I50" s="11"/>
      <c r="J50" s="11"/>
      <c r="K50" s="11"/>
      <c r="L50" s="40"/>
      <c r="M50" s="11"/>
      <c r="N50" s="11"/>
      <c r="O50" s="11"/>
      <c r="P50" s="11"/>
      <c r="Q50" s="11"/>
      <c r="R50" s="11"/>
    </row>
    <row r="51" spans="1:18" x14ac:dyDescent="0.3">
      <c r="A51" s="10">
        <v>50</v>
      </c>
      <c r="B51" s="10"/>
      <c r="C51" s="13"/>
      <c r="D51" s="14"/>
      <c r="E51" s="38"/>
      <c r="F51" s="11"/>
      <c r="G51" s="11"/>
      <c r="H51" s="11"/>
      <c r="I51" s="11"/>
      <c r="J51" s="11"/>
      <c r="K51" s="11"/>
      <c r="L51" s="40"/>
      <c r="M51" s="11"/>
      <c r="N51" s="11"/>
      <c r="O51" s="11"/>
      <c r="P51" s="11"/>
      <c r="Q51" s="11"/>
      <c r="R51" s="11"/>
    </row>
    <row r="52" spans="1:18" x14ac:dyDescent="0.3">
      <c r="A52" s="10">
        <v>51</v>
      </c>
      <c r="B52" s="10"/>
      <c r="C52" s="13"/>
      <c r="D52" s="14"/>
      <c r="E52" s="38"/>
      <c r="F52" s="41"/>
      <c r="G52" s="41"/>
      <c r="H52" s="41"/>
      <c r="I52" s="41"/>
      <c r="J52" s="41"/>
      <c r="K52" s="41"/>
      <c r="L52" s="40"/>
      <c r="M52" s="11"/>
      <c r="N52" s="11"/>
      <c r="O52" s="11"/>
      <c r="P52" s="11"/>
      <c r="Q52" s="11"/>
      <c r="R52" s="11"/>
    </row>
    <row r="53" spans="1:18" x14ac:dyDescent="0.3">
      <c r="A53" s="10">
        <v>52</v>
      </c>
      <c r="B53" s="10"/>
      <c r="C53" s="13"/>
      <c r="D53" s="14"/>
      <c r="E53" s="38"/>
      <c r="F53" s="11"/>
      <c r="G53" s="11"/>
      <c r="H53" s="11"/>
      <c r="I53" s="11"/>
      <c r="J53" s="11"/>
      <c r="K53" s="11"/>
      <c r="L53" s="40"/>
      <c r="M53" s="11"/>
      <c r="N53" s="11"/>
      <c r="O53" s="11"/>
      <c r="P53" s="11"/>
      <c r="Q53" s="11"/>
      <c r="R53" s="11"/>
    </row>
    <row r="54" spans="1:18" x14ac:dyDescent="0.3">
      <c r="A54" s="10">
        <v>53</v>
      </c>
      <c r="B54" s="10"/>
      <c r="C54" s="13"/>
      <c r="D54" s="14"/>
      <c r="E54" s="38"/>
      <c r="F54" s="42"/>
      <c r="G54" s="42"/>
      <c r="H54" s="42"/>
      <c r="I54" s="42"/>
      <c r="J54" s="42"/>
      <c r="K54" s="42"/>
      <c r="L54" s="40"/>
      <c r="M54" s="11"/>
      <c r="N54" s="11"/>
      <c r="O54" s="11"/>
      <c r="P54" s="11"/>
      <c r="Q54" s="11"/>
      <c r="R54" s="11"/>
    </row>
    <row r="55" spans="1:18" x14ac:dyDescent="0.3">
      <c r="A55" s="10">
        <v>54</v>
      </c>
      <c r="B55" s="10"/>
      <c r="C55" s="13"/>
      <c r="D55" s="14"/>
      <c r="E55" s="38"/>
      <c r="F55" s="43"/>
      <c r="G55" s="43"/>
      <c r="H55" s="43"/>
      <c r="I55" s="43"/>
      <c r="J55" s="43"/>
      <c r="K55" s="43"/>
      <c r="L55" s="40"/>
      <c r="M55" s="11"/>
      <c r="N55" s="11"/>
      <c r="O55" s="11"/>
      <c r="P55" s="11"/>
      <c r="Q55" s="11"/>
      <c r="R55" s="11"/>
    </row>
    <row r="56" spans="1:18" x14ac:dyDescent="0.3">
      <c r="A56" s="10">
        <v>55</v>
      </c>
      <c r="B56" s="10"/>
      <c r="C56" s="13"/>
      <c r="D56" s="14"/>
      <c r="E56" s="38"/>
      <c r="F56" s="11"/>
      <c r="G56" s="11"/>
      <c r="H56" s="11"/>
      <c r="I56" s="11"/>
      <c r="J56" s="11"/>
      <c r="K56" s="11"/>
      <c r="L56" s="40"/>
      <c r="M56" s="11"/>
      <c r="N56" s="11"/>
      <c r="O56" s="11"/>
      <c r="P56" s="11"/>
      <c r="Q56" s="11"/>
      <c r="R56" s="11"/>
    </row>
    <row r="57" spans="1:18" x14ac:dyDescent="0.3">
      <c r="A57" s="10">
        <v>56</v>
      </c>
      <c r="B57" s="10"/>
      <c r="C57" s="13"/>
      <c r="D57" s="14"/>
      <c r="E57" s="38"/>
      <c r="F57" s="41"/>
      <c r="G57" s="41"/>
      <c r="H57" s="41"/>
      <c r="I57" s="41"/>
      <c r="J57" s="41"/>
      <c r="K57" s="41"/>
      <c r="L57" s="40"/>
      <c r="M57" s="11"/>
      <c r="N57" s="11"/>
      <c r="O57" s="11"/>
      <c r="P57" s="11"/>
      <c r="Q57" s="11"/>
      <c r="R57" s="11"/>
    </row>
    <row r="58" spans="1:18" x14ac:dyDescent="0.3">
      <c r="A58" s="10">
        <v>57</v>
      </c>
      <c r="B58" s="10"/>
      <c r="C58" s="13"/>
      <c r="D58" s="14"/>
      <c r="E58" s="38"/>
      <c r="F58" s="11"/>
      <c r="G58" s="11"/>
      <c r="H58" s="11"/>
      <c r="I58" s="11"/>
      <c r="J58" s="11"/>
      <c r="K58" s="11"/>
      <c r="L58" s="40"/>
      <c r="M58" s="11"/>
      <c r="N58" s="11"/>
      <c r="O58" s="11"/>
      <c r="P58" s="11"/>
      <c r="Q58" s="11"/>
      <c r="R58" s="11"/>
    </row>
    <row r="59" spans="1:18" x14ac:dyDescent="0.3">
      <c r="A59" s="10">
        <v>58</v>
      </c>
      <c r="B59" s="10"/>
      <c r="C59" s="13"/>
      <c r="D59" s="14"/>
      <c r="E59" s="38"/>
      <c r="F59" s="11"/>
      <c r="G59" s="11"/>
      <c r="H59" s="11"/>
      <c r="I59" s="11"/>
      <c r="J59" s="11"/>
      <c r="K59" s="11"/>
      <c r="L59" s="40"/>
      <c r="M59" s="11"/>
      <c r="N59" s="11"/>
      <c r="O59" s="11"/>
      <c r="P59" s="11"/>
      <c r="Q59" s="11"/>
      <c r="R59" s="11"/>
    </row>
    <row r="60" spans="1:18" x14ac:dyDescent="0.3">
      <c r="A60" s="10">
        <v>59</v>
      </c>
      <c r="B60" s="10"/>
      <c r="C60" s="13"/>
      <c r="D60" s="14"/>
      <c r="E60" s="38"/>
      <c r="F60" s="41"/>
      <c r="G60" s="41"/>
      <c r="H60" s="41"/>
      <c r="I60" s="41"/>
      <c r="J60" s="41"/>
      <c r="K60" s="41"/>
      <c r="L60" s="40"/>
      <c r="M60" s="11"/>
      <c r="N60" s="11"/>
      <c r="O60" s="11"/>
      <c r="P60" s="11"/>
      <c r="Q60" s="11"/>
      <c r="R60" s="11"/>
    </row>
    <row r="61" spans="1:18" x14ac:dyDescent="0.3">
      <c r="A61" s="10">
        <v>60</v>
      </c>
      <c r="B61" s="10"/>
      <c r="C61" s="13"/>
      <c r="D61" s="14"/>
      <c r="E61" s="38"/>
      <c r="F61" s="41"/>
      <c r="G61" s="41"/>
      <c r="H61" s="41"/>
      <c r="I61" s="41"/>
      <c r="J61" s="41"/>
      <c r="K61" s="41"/>
      <c r="L61" s="40"/>
      <c r="M61" s="11"/>
      <c r="N61" s="11"/>
      <c r="O61" s="11"/>
      <c r="P61" s="11"/>
      <c r="Q61" s="11"/>
      <c r="R61" s="11"/>
    </row>
    <row r="62" spans="1:18" x14ac:dyDescent="0.3">
      <c r="A62" s="10">
        <v>61</v>
      </c>
      <c r="B62" s="10"/>
      <c r="C62" s="13"/>
      <c r="D62" s="14"/>
      <c r="E62" s="38"/>
      <c r="F62" s="11"/>
      <c r="G62" s="11"/>
      <c r="H62" s="11"/>
      <c r="I62" s="11"/>
      <c r="J62" s="11"/>
      <c r="K62" s="11"/>
      <c r="L62" s="40"/>
      <c r="M62" s="11"/>
      <c r="N62" s="11"/>
      <c r="O62" s="11"/>
      <c r="P62" s="11"/>
      <c r="Q62" s="11"/>
      <c r="R62" s="11"/>
    </row>
    <row r="63" spans="1:18" x14ac:dyDescent="0.3">
      <c r="A63" s="10">
        <v>62</v>
      </c>
      <c r="B63" s="10"/>
      <c r="C63" s="13"/>
      <c r="D63" s="14"/>
      <c r="E63" s="38"/>
      <c r="F63" s="41"/>
      <c r="G63" s="41"/>
      <c r="H63" s="41"/>
      <c r="I63" s="41"/>
      <c r="J63" s="41"/>
      <c r="K63" s="41"/>
      <c r="L63" s="40"/>
      <c r="M63" s="11"/>
      <c r="N63" s="11"/>
      <c r="O63" s="11"/>
      <c r="P63" s="11"/>
      <c r="Q63" s="11"/>
      <c r="R63" s="11"/>
    </row>
    <row r="64" spans="1:18" x14ac:dyDescent="0.3">
      <c r="A64" s="10">
        <v>63</v>
      </c>
      <c r="B64" s="10"/>
      <c r="C64" s="13"/>
      <c r="D64" s="14"/>
      <c r="E64" s="38"/>
      <c r="F64" s="43"/>
      <c r="G64" s="43"/>
      <c r="H64" s="43"/>
      <c r="I64" s="43"/>
      <c r="J64" s="43"/>
      <c r="K64" s="43"/>
      <c r="L64" s="40"/>
      <c r="M64" s="11"/>
      <c r="N64" s="11"/>
      <c r="O64" s="11"/>
      <c r="P64" s="11"/>
      <c r="Q64" s="11"/>
      <c r="R64" s="11"/>
    </row>
    <row r="65" spans="1:18" x14ac:dyDescent="0.3">
      <c r="A65" s="10">
        <v>64</v>
      </c>
      <c r="B65" s="10"/>
      <c r="C65" s="13"/>
      <c r="D65" s="14"/>
      <c r="E65" s="38"/>
      <c r="F65" s="41"/>
      <c r="G65" s="41"/>
      <c r="H65" s="41"/>
      <c r="I65" s="41"/>
      <c r="J65" s="41"/>
      <c r="K65" s="41"/>
      <c r="L65" s="40"/>
      <c r="M65" s="11"/>
      <c r="N65" s="11"/>
      <c r="O65" s="11"/>
      <c r="P65" s="11"/>
      <c r="Q65" s="11"/>
      <c r="R65" s="11"/>
    </row>
    <row r="66" spans="1:18" x14ac:dyDescent="0.3">
      <c r="A66" s="10">
        <v>65</v>
      </c>
      <c r="B66" s="10"/>
      <c r="C66" s="13"/>
      <c r="D66" s="14"/>
      <c r="E66" s="38"/>
      <c r="F66" s="41"/>
      <c r="G66" s="41"/>
      <c r="H66" s="41"/>
      <c r="I66" s="41"/>
      <c r="J66" s="41"/>
      <c r="K66" s="41"/>
      <c r="L66" s="40"/>
      <c r="M66" s="11"/>
      <c r="N66" s="11"/>
      <c r="O66" s="11"/>
      <c r="P66" s="11"/>
      <c r="Q66" s="11"/>
      <c r="R66" s="11"/>
    </row>
    <row r="67" spans="1:18" x14ac:dyDescent="0.3">
      <c r="A67" s="10">
        <v>66</v>
      </c>
      <c r="B67" s="10"/>
      <c r="C67" s="13"/>
      <c r="D67" s="10"/>
      <c r="E67" s="38"/>
      <c r="F67" s="41"/>
      <c r="G67" s="41"/>
      <c r="H67" s="41"/>
      <c r="I67" s="41"/>
      <c r="J67" s="41"/>
      <c r="K67" s="41"/>
      <c r="L67" s="40"/>
      <c r="M67" s="11"/>
      <c r="N67" s="11"/>
      <c r="O67" s="11"/>
      <c r="P67" s="11"/>
      <c r="Q67" s="11"/>
      <c r="R67" s="11"/>
    </row>
  </sheetData>
  <mergeCells count="4">
    <mergeCell ref="F1:G1"/>
    <mergeCell ref="J1:K1"/>
    <mergeCell ref="L1:N1"/>
    <mergeCell ref="D1:E1"/>
  </mergeCells>
  <dataValidations count="1">
    <dataValidation type="whole" allowBlank="1" showErrorMessage="1" sqref="D2:K22" xr:uid="{00000000-0002-0000-0900-000000000000}">
      <formula1>0</formula1>
      <formula2>13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8"/>
  <sheetViews>
    <sheetView tabSelected="1" zoomScale="90" zoomScaleNormal="90" workbookViewId="0">
      <selection activeCell="T2" sqref="T2"/>
    </sheetView>
  </sheetViews>
  <sheetFormatPr defaultRowHeight="14.4" x14ac:dyDescent="0.3"/>
  <cols>
    <col min="1" max="1" width="3.21875" style="2" bestFit="1" customWidth="1"/>
    <col min="2" max="2" width="41.88671875" style="2" customWidth="1"/>
    <col min="3" max="3" width="4.88671875" style="2" customWidth="1"/>
    <col min="4" max="4" width="7.109375" style="2" customWidth="1"/>
    <col min="5" max="5" width="5.6640625" customWidth="1"/>
    <col min="6" max="6" width="5.44140625" bestFit="1" customWidth="1"/>
    <col min="7" max="7" width="5.88671875" bestFit="1" customWidth="1"/>
    <col min="8" max="8" width="5.6640625" customWidth="1"/>
    <col min="9" max="9" width="5.44140625" bestFit="1" customWidth="1"/>
    <col min="10" max="10" width="5.88671875" bestFit="1" customWidth="1"/>
    <col min="11" max="11" width="5.6640625" customWidth="1"/>
    <col min="12" max="12" width="5.44140625" bestFit="1" customWidth="1"/>
    <col min="13" max="13" width="5.77734375" customWidth="1"/>
    <col min="14" max="14" width="5.6640625" customWidth="1"/>
    <col min="15" max="15" width="5.44140625" bestFit="1" customWidth="1"/>
    <col min="16" max="16" width="6.44140625" customWidth="1"/>
    <col min="17" max="17" width="6.109375" bestFit="1" customWidth="1"/>
    <col min="18" max="18" width="5.6640625" bestFit="1" customWidth="1"/>
    <col min="19" max="19" width="5.88671875" bestFit="1" customWidth="1"/>
    <col min="21" max="21" width="6.109375" bestFit="1" customWidth="1"/>
    <col min="22" max="22" width="5.77734375" bestFit="1" customWidth="1"/>
  </cols>
  <sheetData>
    <row r="1" spans="1:24" x14ac:dyDescent="0.3">
      <c r="A1" s="54"/>
      <c r="B1" s="54"/>
      <c r="C1" s="54"/>
      <c r="D1" s="55" t="s">
        <v>53</v>
      </c>
      <c r="E1" s="56"/>
      <c r="F1" s="57"/>
      <c r="G1" s="67" t="s">
        <v>54</v>
      </c>
      <c r="H1" s="57"/>
      <c r="I1" s="57"/>
      <c r="J1" s="55" t="s">
        <v>36</v>
      </c>
      <c r="K1" s="56"/>
      <c r="L1" s="57"/>
      <c r="M1" s="55" t="s">
        <v>0</v>
      </c>
      <c r="N1" s="56"/>
      <c r="O1" s="57"/>
      <c r="P1" s="57" t="s">
        <v>37</v>
      </c>
      <c r="Q1" s="57"/>
      <c r="R1" s="57"/>
      <c r="S1" s="57" t="s">
        <v>17</v>
      </c>
      <c r="T1" s="57"/>
      <c r="U1" s="57"/>
      <c r="V1" s="57"/>
      <c r="W1" s="57"/>
      <c r="X1" s="57"/>
    </row>
    <row r="2" spans="1:24" x14ac:dyDescent="0.3">
      <c r="A2" s="54" t="s">
        <v>18</v>
      </c>
      <c r="B2" s="55" t="s">
        <v>21</v>
      </c>
      <c r="C2" s="58"/>
      <c r="D2" s="57" t="s">
        <v>95</v>
      </c>
      <c r="E2" s="56" t="s">
        <v>6</v>
      </c>
      <c r="F2" s="57" t="s">
        <v>5</v>
      </c>
      <c r="G2" s="57" t="s">
        <v>95</v>
      </c>
      <c r="H2" s="56" t="s">
        <v>6</v>
      </c>
      <c r="I2" s="57" t="s">
        <v>5</v>
      </c>
      <c r="J2" s="57" t="s">
        <v>95</v>
      </c>
      <c r="K2" s="56" t="s">
        <v>6</v>
      </c>
      <c r="L2" s="57" t="s">
        <v>5</v>
      </c>
      <c r="M2" s="57" t="s">
        <v>95</v>
      </c>
      <c r="N2" s="56" t="s">
        <v>6</v>
      </c>
      <c r="O2" s="57" t="s">
        <v>5</v>
      </c>
      <c r="P2" s="57" t="s">
        <v>95</v>
      </c>
      <c r="Q2" s="57" t="s">
        <v>6</v>
      </c>
      <c r="R2" s="57" t="s">
        <v>5</v>
      </c>
      <c r="S2" s="57" t="s">
        <v>95</v>
      </c>
      <c r="T2" s="57" t="s">
        <v>94</v>
      </c>
      <c r="U2" s="57" t="s">
        <v>6</v>
      </c>
      <c r="V2" s="57" t="s">
        <v>5</v>
      </c>
      <c r="W2" s="57" t="s">
        <v>19</v>
      </c>
      <c r="X2" s="57" t="s">
        <v>20</v>
      </c>
    </row>
    <row r="3" spans="1:24" x14ac:dyDescent="0.3">
      <c r="A3" s="54">
        <v>1</v>
      </c>
      <c r="B3" s="50" t="s">
        <v>22</v>
      </c>
      <c r="C3" s="51"/>
      <c r="D3" s="51">
        <v>1</v>
      </c>
      <c r="E3" s="57">
        <v>4</v>
      </c>
      <c r="F3" s="57">
        <v>43</v>
      </c>
      <c r="G3" s="57">
        <v>1</v>
      </c>
      <c r="H3" s="57">
        <v>4</v>
      </c>
      <c r="I3" s="57">
        <v>48</v>
      </c>
      <c r="J3" s="57">
        <v>1</v>
      </c>
      <c r="K3" s="57">
        <v>2</v>
      </c>
      <c r="L3" s="57">
        <v>-4</v>
      </c>
      <c r="M3" s="57">
        <v>1</v>
      </c>
      <c r="N3" s="57">
        <v>3</v>
      </c>
      <c r="O3" s="57">
        <v>27</v>
      </c>
      <c r="P3" s="57">
        <v>1</v>
      </c>
      <c r="Q3" s="57">
        <v>1</v>
      </c>
      <c r="R3" s="57">
        <v>-6</v>
      </c>
      <c r="S3" s="57">
        <v>5</v>
      </c>
      <c r="T3" s="57">
        <v>19</v>
      </c>
      <c r="U3" s="57">
        <v>14</v>
      </c>
      <c r="V3" s="57">
        <v>108</v>
      </c>
      <c r="W3" s="60">
        <f t="shared" ref="W3:X10" si="0">U3/T3</f>
        <v>0.73684210526315785</v>
      </c>
      <c r="X3" s="60">
        <f t="shared" si="0"/>
        <v>7.7142857142857144</v>
      </c>
    </row>
    <row r="4" spans="1:24" x14ac:dyDescent="0.3">
      <c r="A4" s="54">
        <v>2</v>
      </c>
      <c r="B4" s="51" t="s">
        <v>52</v>
      </c>
      <c r="C4" s="59"/>
      <c r="D4" s="51">
        <v>1</v>
      </c>
      <c r="E4" s="57">
        <v>4</v>
      </c>
      <c r="F4" s="57">
        <v>28</v>
      </c>
      <c r="G4" s="57">
        <v>1</v>
      </c>
      <c r="H4" s="57">
        <v>2</v>
      </c>
      <c r="I4" s="57">
        <v>3</v>
      </c>
      <c r="J4" s="57">
        <v>1</v>
      </c>
      <c r="K4" s="57">
        <v>4</v>
      </c>
      <c r="L4" s="57">
        <v>31</v>
      </c>
      <c r="M4" s="57">
        <v>1</v>
      </c>
      <c r="N4" s="57">
        <v>3</v>
      </c>
      <c r="O4" s="57">
        <v>26</v>
      </c>
      <c r="P4" s="57">
        <v>1</v>
      </c>
      <c r="Q4" s="57">
        <v>1</v>
      </c>
      <c r="R4" s="57">
        <v>-8</v>
      </c>
      <c r="S4" s="57">
        <v>5</v>
      </c>
      <c r="T4" s="57">
        <v>19</v>
      </c>
      <c r="U4" s="57">
        <v>14</v>
      </c>
      <c r="V4" s="57">
        <v>80</v>
      </c>
      <c r="W4" s="60">
        <f t="shared" si="0"/>
        <v>0.73684210526315785</v>
      </c>
      <c r="X4" s="60">
        <f t="shared" si="0"/>
        <v>5.7142857142857144</v>
      </c>
    </row>
    <row r="5" spans="1:24" x14ac:dyDescent="0.3">
      <c r="A5" s="54">
        <v>3</v>
      </c>
      <c r="B5" s="51" t="s">
        <v>66</v>
      </c>
      <c r="C5" s="59"/>
      <c r="D5" s="51">
        <v>1</v>
      </c>
      <c r="E5" s="57">
        <v>4</v>
      </c>
      <c r="F5" s="57">
        <v>36</v>
      </c>
      <c r="G5" s="57">
        <v>1</v>
      </c>
      <c r="H5" s="57">
        <v>4</v>
      </c>
      <c r="I5" s="57">
        <v>29</v>
      </c>
      <c r="J5" s="57">
        <v>1</v>
      </c>
      <c r="K5" s="57">
        <v>2</v>
      </c>
      <c r="L5" s="57">
        <v>-3</v>
      </c>
      <c r="M5" s="57">
        <v>1</v>
      </c>
      <c r="N5" s="57">
        <v>2</v>
      </c>
      <c r="O5" s="57">
        <v>-11</v>
      </c>
      <c r="P5" s="57">
        <v>1</v>
      </c>
      <c r="Q5" s="57">
        <v>1</v>
      </c>
      <c r="R5" s="57">
        <v>13</v>
      </c>
      <c r="S5" s="57">
        <v>5</v>
      </c>
      <c r="T5" s="57">
        <v>19</v>
      </c>
      <c r="U5" s="57">
        <v>13</v>
      </c>
      <c r="V5" s="57">
        <v>64</v>
      </c>
      <c r="W5" s="60">
        <f t="shared" si="0"/>
        <v>0.68421052631578949</v>
      </c>
      <c r="X5" s="60">
        <f t="shared" si="0"/>
        <v>4.9230769230769234</v>
      </c>
    </row>
    <row r="6" spans="1:24" x14ac:dyDescent="0.3">
      <c r="A6" s="54">
        <v>4</v>
      </c>
      <c r="B6" s="20" t="s">
        <v>24</v>
      </c>
      <c r="C6" s="63"/>
      <c r="D6" s="51">
        <v>1</v>
      </c>
      <c r="E6" s="57">
        <v>4</v>
      </c>
      <c r="F6" s="57">
        <v>32</v>
      </c>
      <c r="G6" s="57">
        <v>1</v>
      </c>
      <c r="H6" s="57">
        <v>3</v>
      </c>
      <c r="I6" s="57">
        <v>-8</v>
      </c>
      <c r="J6" s="57">
        <v>0</v>
      </c>
      <c r="K6" s="57">
        <v>0</v>
      </c>
      <c r="L6" s="57">
        <v>0</v>
      </c>
      <c r="M6" s="57">
        <v>1</v>
      </c>
      <c r="N6" s="57">
        <v>2</v>
      </c>
      <c r="O6" s="57">
        <v>-5</v>
      </c>
      <c r="P6" s="57">
        <v>1</v>
      </c>
      <c r="Q6" s="57">
        <v>1</v>
      </c>
      <c r="R6" s="57">
        <v>-6</v>
      </c>
      <c r="S6" s="57">
        <v>4</v>
      </c>
      <c r="T6" s="57">
        <v>15</v>
      </c>
      <c r="U6" s="57">
        <v>10</v>
      </c>
      <c r="V6" s="57">
        <v>13</v>
      </c>
      <c r="W6" s="60">
        <f t="shared" si="0"/>
        <v>0.66666666666666663</v>
      </c>
      <c r="X6" s="60">
        <f t="shared" si="0"/>
        <v>1.3</v>
      </c>
    </row>
    <row r="7" spans="1:24" x14ac:dyDescent="0.3">
      <c r="A7" s="54">
        <v>5</v>
      </c>
      <c r="B7" s="51" t="s">
        <v>60</v>
      </c>
      <c r="C7" s="59"/>
      <c r="D7" s="51">
        <v>1</v>
      </c>
      <c r="E7" s="57">
        <v>1</v>
      </c>
      <c r="F7" s="57">
        <v>-27</v>
      </c>
      <c r="G7" s="57">
        <v>1</v>
      </c>
      <c r="H7" s="57">
        <v>3</v>
      </c>
      <c r="I7" s="57">
        <v>18</v>
      </c>
      <c r="J7" s="57">
        <v>1</v>
      </c>
      <c r="K7" s="57">
        <v>4</v>
      </c>
      <c r="L7" s="57">
        <v>31</v>
      </c>
      <c r="M7" s="57">
        <v>0</v>
      </c>
      <c r="N7" s="57">
        <v>0</v>
      </c>
      <c r="O7" s="57">
        <v>0</v>
      </c>
      <c r="P7" s="57">
        <v>1</v>
      </c>
      <c r="Q7" s="57">
        <v>0</v>
      </c>
      <c r="R7" s="57">
        <v>0</v>
      </c>
      <c r="S7" s="57">
        <v>4</v>
      </c>
      <c r="T7" s="57">
        <v>15</v>
      </c>
      <c r="U7" s="57">
        <v>8</v>
      </c>
      <c r="V7" s="57">
        <v>22</v>
      </c>
      <c r="W7" s="60">
        <f t="shared" si="0"/>
        <v>0.53333333333333333</v>
      </c>
      <c r="X7" s="60">
        <f t="shared" si="0"/>
        <v>2.75</v>
      </c>
    </row>
    <row r="8" spans="1:24" x14ac:dyDescent="0.3">
      <c r="A8" s="54">
        <v>6</v>
      </c>
      <c r="B8" s="51" t="s">
        <v>81</v>
      </c>
      <c r="C8" s="59"/>
      <c r="D8" s="51">
        <v>1</v>
      </c>
      <c r="E8" s="57">
        <v>1</v>
      </c>
      <c r="F8" s="57">
        <v>-6</v>
      </c>
      <c r="G8" s="57">
        <v>0</v>
      </c>
      <c r="H8" s="57">
        <v>0</v>
      </c>
      <c r="I8" s="57">
        <v>0</v>
      </c>
      <c r="J8" s="57">
        <v>1</v>
      </c>
      <c r="K8" s="57">
        <v>3</v>
      </c>
      <c r="L8" s="57">
        <v>2</v>
      </c>
      <c r="M8" s="57">
        <v>1</v>
      </c>
      <c r="N8" s="57">
        <v>2</v>
      </c>
      <c r="O8" s="57">
        <v>-3</v>
      </c>
      <c r="P8" s="57">
        <v>1</v>
      </c>
      <c r="Q8" s="57">
        <v>2</v>
      </c>
      <c r="R8" s="57">
        <v>10</v>
      </c>
      <c r="S8" s="57">
        <v>4</v>
      </c>
      <c r="T8" s="57">
        <v>15</v>
      </c>
      <c r="U8" s="57">
        <v>8</v>
      </c>
      <c r="V8" s="57">
        <v>3</v>
      </c>
      <c r="W8" s="60">
        <f t="shared" si="0"/>
        <v>0.53333333333333333</v>
      </c>
      <c r="X8" s="60">
        <f t="shared" si="0"/>
        <v>0.375</v>
      </c>
    </row>
    <row r="9" spans="1:24" x14ac:dyDescent="0.3">
      <c r="A9" s="54">
        <v>7</v>
      </c>
      <c r="B9" s="51" t="s">
        <v>61</v>
      </c>
      <c r="C9" s="59"/>
      <c r="D9" s="51">
        <v>1</v>
      </c>
      <c r="E9" s="57">
        <v>1</v>
      </c>
      <c r="F9" s="57">
        <v>-13</v>
      </c>
      <c r="G9" s="57">
        <v>1</v>
      </c>
      <c r="H9" s="57">
        <v>3</v>
      </c>
      <c r="I9" s="57">
        <v>6</v>
      </c>
      <c r="J9" s="57">
        <v>1</v>
      </c>
      <c r="K9" s="57">
        <v>0</v>
      </c>
      <c r="L9" s="57">
        <v>-23</v>
      </c>
      <c r="M9" s="57">
        <v>1</v>
      </c>
      <c r="N9" s="57">
        <v>2</v>
      </c>
      <c r="O9" s="57">
        <v>7</v>
      </c>
      <c r="P9" s="57">
        <v>0</v>
      </c>
      <c r="Q9" s="57">
        <v>0</v>
      </c>
      <c r="R9" s="57">
        <v>0</v>
      </c>
      <c r="S9" s="57">
        <v>4</v>
      </c>
      <c r="T9" s="57">
        <v>16</v>
      </c>
      <c r="U9" s="57">
        <v>6</v>
      </c>
      <c r="V9" s="57">
        <v>-23</v>
      </c>
      <c r="W9" s="60">
        <f t="shared" si="0"/>
        <v>0.375</v>
      </c>
      <c r="X9" s="60">
        <f t="shared" si="0"/>
        <v>-3.8333333333333335</v>
      </c>
    </row>
    <row r="10" spans="1:24" x14ac:dyDescent="0.3">
      <c r="A10" s="54">
        <v>8</v>
      </c>
      <c r="B10" s="54" t="s">
        <v>29</v>
      </c>
      <c r="C10" s="61"/>
      <c r="D10" s="51">
        <v>1</v>
      </c>
      <c r="E10" s="57">
        <v>1</v>
      </c>
      <c r="F10" s="57">
        <v>-18</v>
      </c>
      <c r="G10" s="57">
        <v>1</v>
      </c>
      <c r="H10" s="57">
        <v>2</v>
      </c>
      <c r="I10" s="57">
        <v>16</v>
      </c>
      <c r="J10" s="57">
        <v>1</v>
      </c>
      <c r="K10" s="57">
        <v>0</v>
      </c>
      <c r="L10" s="57">
        <v>-19</v>
      </c>
      <c r="M10" s="57">
        <v>1</v>
      </c>
      <c r="N10" s="57">
        <v>3</v>
      </c>
      <c r="O10" s="57">
        <v>10</v>
      </c>
      <c r="P10" s="57">
        <v>1</v>
      </c>
      <c r="Q10" s="57">
        <v>0</v>
      </c>
      <c r="R10" s="57">
        <v>-7</v>
      </c>
      <c r="S10" s="57">
        <v>5</v>
      </c>
      <c r="T10" s="57">
        <v>19</v>
      </c>
      <c r="U10" s="57">
        <v>6</v>
      </c>
      <c r="V10" s="57">
        <v>-18</v>
      </c>
      <c r="W10" s="60">
        <f t="shared" si="0"/>
        <v>0.31578947368421051</v>
      </c>
      <c r="X10" s="60">
        <f t="shared" si="0"/>
        <v>-3</v>
      </c>
    </row>
    <row r="11" spans="1:24" x14ac:dyDescent="0.3">
      <c r="A11" s="54"/>
      <c r="B11" s="51"/>
      <c r="C11" s="59"/>
      <c r="D11" s="51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</row>
    <row r="12" spans="1:24" x14ac:dyDescent="0.3">
      <c r="A12" s="54"/>
      <c r="B12" s="18"/>
      <c r="C12" s="63"/>
      <c r="D12" s="51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</row>
    <row r="13" spans="1:24" x14ac:dyDescent="0.3">
      <c r="A13" s="54"/>
      <c r="B13" s="51"/>
      <c r="C13" s="59"/>
      <c r="D13" s="51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</row>
    <row r="14" spans="1:24" x14ac:dyDescent="0.3">
      <c r="A14" s="54"/>
      <c r="B14" s="51"/>
      <c r="C14" s="59"/>
      <c r="D14" s="51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</row>
    <row r="15" spans="1:24" x14ac:dyDescent="0.3">
      <c r="A15" s="54"/>
      <c r="B15" s="54"/>
      <c r="C15" s="54"/>
      <c r="D15" s="54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</row>
    <row r="16" spans="1:24" x14ac:dyDescent="0.3">
      <c r="A16" s="54"/>
      <c r="B16" s="51"/>
      <c r="C16" s="59"/>
      <c r="D16" s="51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</row>
    <row r="17" spans="1:24" x14ac:dyDescent="0.3">
      <c r="A17" s="54"/>
      <c r="B17" s="54"/>
      <c r="C17" s="54"/>
      <c r="D17" s="54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</row>
    <row r="18" spans="1:24" x14ac:dyDescent="0.3">
      <c r="A18" s="54"/>
      <c r="B18" s="51"/>
      <c r="C18" s="59"/>
      <c r="D18" s="51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</row>
    <row r="19" spans="1:24" x14ac:dyDescent="0.3">
      <c r="A19" s="54"/>
      <c r="B19" s="51"/>
      <c r="C19" s="54"/>
      <c r="D19" s="51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1:24" x14ac:dyDescent="0.3">
      <c r="A20" s="54"/>
      <c r="B20" s="54"/>
      <c r="C20" s="54"/>
      <c r="D20" s="54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</row>
    <row r="21" spans="1:24" x14ac:dyDescent="0.3">
      <c r="A21" s="54"/>
      <c r="B21" s="51"/>
      <c r="C21" s="59"/>
      <c r="D21" s="51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</row>
    <row r="22" spans="1:24" x14ac:dyDescent="0.3">
      <c r="A22" s="54"/>
      <c r="B22" s="54"/>
      <c r="C22" s="61"/>
      <c r="D22" s="51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</row>
    <row r="23" spans="1:24" x14ac:dyDescent="0.3">
      <c r="A23" s="54"/>
      <c r="B23" s="54"/>
      <c r="C23" s="54"/>
      <c r="D23" s="54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</row>
    <row r="24" spans="1:24" x14ac:dyDescent="0.3">
      <c r="A24" s="54"/>
      <c r="B24" s="51"/>
      <c r="C24" s="59"/>
      <c r="D24" s="51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</row>
    <row r="25" spans="1:24" x14ac:dyDescent="0.3">
      <c r="A25" s="54"/>
      <c r="B25" s="51"/>
      <c r="C25" s="59"/>
      <c r="D25" s="51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4" x14ac:dyDescent="0.3">
      <c r="A26" s="54"/>
      <c r="B26" s="54"/>
      <c r="C26" s="54"/>
      <c r="D26" s="54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x14ac:dyDescent="0.3">
      <c r="A27" s="54"/>
      <c r="B27" s="51"/>
      <c r="C27" s="59"/>
      <c r="D27" s="51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24" x14ac:dyDescent="0.3">
      <c r="A28" s="54"/>
      <c r="B28" s="51"/>
      <c r="C28" s="59"/>
      <c r="D28" s="51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1:24" x14ac:dyDescent="0.3">
      <c r="A29" s="54"/>
      <c r="B29" s="51"/>
      <c r="C29" s="59"/>
      <c r="D29" s="51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4" x14ac:dyDescent="0.3">
      <c r="A30" s="54"/>
      <c r="B30" s="51"/>
      <c r="C30" s="59"/>
      <c r="D30" s="51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1:24" x14ac:dyDescent="0.3">
      <c r="A31" s="54"/>
      <c r="B31" s="57"/>
      <c r="C31" s="59"/>
      <c r="D31" s="51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1:24" x14ac:dyDescent="0.3">
      <c r="A32" s="54"/>
      <c r="B32" s="54"/>
      <c r="C32" s="54"/>
      <c r="D32" s="54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1:24" x14ac:dyDescent="0.3">
      <c r="A33" s="54"/>
      <c r="B33" s="54"/>
      <c r="C33" s="54"/>
      <c r="D33" s="54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1:24" x14ac:dyDescent="0.3">
      <c r="A34" s="54"/>
      <c r="B34" s="51"/>
      <c r="C34" s="59"/>
      <c r="D34" s="51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1:24" x14ac:dyDescent="0.3">
      <c r="A35" s="54"/>
      <c r="B35" s="51"/>
      <c r="C35" s="59"/>
      <c r="D35" s="51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1:24" x14ac:dyDescent="0.3">
      <c r="A36" s="54"/>
      <c r="B36" s="51"/>
      <c r="C36" s="59"/>
      <c r="D36" s="51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1:24" x14ac:dyDescent="0.3">
      <c r="A37" s="54"/>
      <c r="B37" s="51"/>
      <c r="C37" s="59"/>
      <c r="D37" s="51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1:24" x14ac:dyDescent="0.3">
      <c r="A38" s="54"/>
      <c r="B38" s="51"/>
      <c r="C38" s="59"/>
      <c r="D38" s="51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1:24" x14ac:dyDescent="0.3">
      <c r="A39" s="54"/>
      <c r="B39" s="51"/>
      <c r="C39" s="59"/>
      <c r="D39" s="51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1:24" x14ac:dyDescent="0.3">
      <c r="A40" s="54"/>
      <c r="B40" s="57"/>
      <c r="C40" s="59"/>
      <c r="D40" s="51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1:24" x14ac:dyDescent="0.3">
      <c r="A41" s="54"/>
      <c r="B41" s="54"/>
      <c r="C41" s="54"/>
      <c r="D41" s="54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x14ac:dyDescent="0.3">
      <c r="A42" s="54"/>
      <c r="B42" s="54"/>
      <c r="C42" s="54"/>
      <c r="D42" s="54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</row>
    <row r="43" spans="1:24" x14ac:dyDescent="0.3">
      <c r="A43" s="54"/>
      <c r="B43" s="51"/>
      <c r="C43" s="59"/>
      <c r="D43" s="51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</row>
    <row r="44" spans="1:24" x14ac:dyDescent="0.3">
      <c r="A44" s="54"/>
      <c r="B44" s="51"/>
      <c r="C44" s="59"/>
      <c r="D44" s="51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</row>
    <row r="45" spans="1:24" x14ac:dyDescent="0.3">
      <c r="A45" s="54"/>
      <c r="B45" s="51"/>
      <c r="C45" s="59"/>
      <c r="D45" s="51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</row>
    <row r="46" spans="1:24" x14ac:dyDescent="0.3">
      <c r="A46" s="54"/>
      <c r="B46" s="54"/>
      <c r="C46" s="59"/>
      <c r="D46" s="51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</row>
    <row r="47" spans="1:24" x14ac:dyDescent="0.3">
      <c r="A47" s="54"/>
      <c r="B47" s="51"/>
      <c r="C47" s="79"/>
      <c r="D47" s="51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1:24" x14ac:dyDescent="0.3">
      <c r="A48" s="54"/>
      <c r="B48" s="52"/>
      <c r="C48" s="61"/>
      <c r="D48" s="52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</row>
    <row r="49" spans="1:24" x14ac:dyDescent="0.3">
      <c r="A49" s="54"/>
      <c r="B49" s="51"/>
      <c r="C49" s="59"/>
      <c r="D49" s="51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</row>
    <row r="50" spans="1:24" x14ac:dyDescent="0.3">
      <c r="A50" s="54"/>
      <c r="B50" s="51"/>
      <c r="C50" s="59"/>
      <c r="D50" s="51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</row>
    <row r="51" spans="1:24" x14ac:dyDescent="0.3">
      <c r="A51" s="54"/>
      <c r="B51" s="51"/>
      <c r="C51" s="59"/>
      <c r="D51" s="51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</row>
    <row r="52" spans="1:24" x14ac:dyDescent="0.3">
      <c r="A52" s="54"/>
      <c r="B52" s="51"/>
      <c r="C52" s="59"/>
      <c r="D52" s="51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</row>
    <row r="53" spans="1:24" x14ac:dyDescent="0.3">
      <c r="A53" s="54"/>
      <c r="B53" s="51"/>
      <c r="C53" s="59"/>
      <c r="D53" s="51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</row>
    <row r="54" spans="1:24" x14ac:dyDescent="0.3">
      <c r="A54" s="54"/>
      <c r="B54" s="54"/>
      <c r="C54" s="54"/>
      <c r="D54" s="54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</row>
    <row r="72" spans="1:24" x14ac:dyDescent="0.3">
      <c r="A72" s="2">
        <v>50</v>
      </c>
    </row>
    <row r="73" spans="1:24" x14ac:dyDescent="0.3">
      <c r="A73" s="2">
        <v>51</v>
      </c>
      <c r="X73" t="e">
        <v>#DIV/0!</v>
      </c>
    </row>
    <row r="74" spans="1:24" x14ac:dyDescent="0.3">
      <c r="A74" s="2">
        <v>52</v>
      </c>
    </row>
    <row r="75" spans="1:24" x14ac:dyDescent="0.3">
      <c r="A75" s="2">
        <v>53</v>
      </c>
    </row>
    <row r="76" spans="1:24" x14ac:dyDescent="0.3">
      <c r="A76" s="2">
        <v>54</v>
      </c>
    </row>
    <row r="77" spans="1:24" x14ac:dyDescent="0.3">
      <c r="A77" s="2">
        <v>55</v>
      </c>
    </row>
    <row r="78" spans="1:24" x14ac:dyDescent="0.3">
      <c r="A78" s="2">
        <v>56</v>
      </c>
      <c r="X78" t="e">
        <v>#DIV/0!</v>
      </c>
    </row>
    <row r="79" spans="1:24" x14ac:dyDescent="0.3">
      <c r="A79" s="2">
        <v>57</v>
      </c>
      <c r="X79" t="e">
        <v>#DIV/0!</v>
      </c>
    </row>
    <row r="80" spans="1:24" x14ac:dyDescent="0.3">
      <c r="A80" s="2">
        <v>58</v>
      </c>
    </row>
    <row r="81" spans="1:24" x14ac:dyDescent="0.3">
      <c r="A81" s="2">
        <v>59</v>
      </c>
      <c r="X81" t="e">
        <v>#DIV/0!</v>
      </c>
    </row>
    <row r="82" spans="1:24" x14ac:dyDescent="0.3">
      <c r="A82" s="2">
        <v>60</v>
      </c>
      <c r="X82" t="e">
        <v>#DIV/0!</v>
      </c>
    </row>
    <row r="83" spans="1:24" x14ac:dyDescent="0.3">
      <c r="A83" s="2">
        <v>61</v>
      </c>
    </row>
    <row r="84" spans="1:24" x14ac:dyDescent="0.3">
      <c r="A84" s="2">
        <v>62</v>
      </c>
      <c r="X84" t="e">
        <v>#DIV/0!</v>
      </c>
    </row>
    <row r="85" spans="1:24" x14ac:dyDescent="0.3">
      <c r="A85" s="2">
        <v>63</v>
      </c>
    </row>
    <row r="86" spans="1:24" x14ac:dyDescent="0.3">
      <c r="A86" s="2">
        <v>64</v>
      </c>
      <c r="X86" t="e">
        <v>#DIV/0!</v>
      </c>
    </row>
    <row r="87" spans="1:24" x14ac:dyDescent="0.3">
      <c r="A87" s="2">
        <v>65</v>
      </c>
    </row>
    <row r="88" spans="1:24" x14ac:dyDescent="0.3">
      <c r="A88" s="2">
        <v>66</v>
      </c>
    </row>
  </sheetData>
  <sortState xmlns:xlrd2="http://schemas.microsoft.com/office/spreadsheetml/2017/richdata2" ref="B3:X10">
    <sortCondition descending="1" ref="W3:W10"/>
    <sortCondition descending="1" ref="X3:X10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0"/>
  <sheetViews>
    <sheetView workbookViewId="0">
      <selection activeCell="R2" sqref="R2"/>
    </sheetView>
  </sheetViews>
  <sheetFormatPr defaultColWidth="9.109375" defaultRowHeight="14.4" x14ac:dyDescent="0.3"/>
  <cols>
    <col min="1" max="1" width="3.88671875" style="34" bestFit="1" customWidth="1"/>
    <col min="2" max="2" width="4.44140625" style="34" customWidth="1"/>
    <col min="3" max="3" width="37.109375" style="34" bestFit="1" customWidth="1"/>
    <col min="4" max="11" width="5.6640625" style="34" customWidth="1"/>
    <col min="12" max="19" width="5.6640625" style="12" customWidth="1"/>
    <col min="20" max="16384" width="9.109375" style="12"/>
  </cols>
  <sheetData>
    <row r="1" spans="1:19" x14ac:dyDescent="0.3">
      <c r="A1" s="10" t="s">
        <v>15</v>
      </c>
      <c r="B1" s="10"/>
      <c r="C1" s="23" t="s">
        <v>21</v>
      </c>
      <c r="D1" s="80" t="s">
        <v>1</v>
      </c>
      <c r="E1" s="81"/>
      <c r="F1" s="80" t="s">
        <v>2</v>
      </c>
      <c r="G1" s="81"/>
      <c r="H1" s="80" t="s">
        <v>3</v>
      </c>
      <c r="I1" s="81"/>
      <c r="J1" s="80" t="s">
        <v>34</v>
      </c>
      <c r="K1" s="81"/>
      <c r="L1" s="82" t="s">
        <v>4</v>
      </c>
      <c r="M1" s="83"/>
      <c r="N1" s="83"/>
      <c r="O1" s="84"/>
      <c r="P1" s="11" t="s">
        <v>5</v>
      </c>
      <c r="Q1" s="11"/>
      <c r="R1" s="11" t="s">
        <v>6</v>
      </c>
      <c r="S1" s="11" t="s">
        <v>5</v>
      </c>
    </row>
    <row r="2" spans="1:19" x14ac:dyDescent="0.3">
      <c r="A2" s="10">
        <v>1</v>
      </c>
      <c r="B2" s="10">
        <v>1</v>
      </c>
      <c r="C2" s="50" t="str">
        <f>Jaar!B3</f>
        <v>Henk Koet/Frans de Wilde</v>
      </c>
      <c r="D2" s="54">
        <v>13</v>
      </c>
      <c r="E2" s="54">
        <v>1</v>
      </c>
      <c r="F2" s="54">
        <v>13</v>
      </c>
      <c r="G2" s="54">
        <v>5</v>
      </c>
      <c r="H2" s="54">
        <v>13</v>
      </c>
      <c r="I2" s="54">
        <v>0</v>
      </c>
      <c r="J2" s="54">
        <v>13</v>
      </c>
      <c r="K2" s="54">
        <v>3</v>
      </c>
      <c r="L2" s="11">
        <f t="shared" ref="L2:L14" si="0">IF(D2=13,1,0)</f>
        <v>1</v>
      </c>
      <c r="M2" s="11">
        <f t="shared" ref="M2:M14" si="1">IF(F2=13,1,0)</f>
        <v>1</v>
      </c>
      <c r="N2" s="11">
        <f>IF(H2=13,1,0)</f>
        <v>1</v>
      </c>
      <c r="O2" s="11">
        <f>IF(J2=13,1,0)</f>
        <v>1</v>
      </c>
      <c r="P2" s="11">
        <f>D2+F2+H2+J2</f>
        <v>52</v>
      </c>
      <c r="Q2" s="11">
        <f>E2+G2+I2+K2</f>
        <v>9</v>
      </c>
      <c r="R2" s="11">
        <f>SUM(L2:O2)</f>
        <v>4</v>
      </c>
      <c r="S2" s="11">
        <f>P2-Q2</f>
        <v>43</v>
      </c>
    </row>
    <row r="3" spans="1:19" x14ac:dyDescent="0.3">
      <c r="A3" s="10">
        <v>2</v>
      </c>
      <c r="B3" s="10">
        <v>1</v>
      </c>
      <c r="C3" s="50" t="str">
        <f>Jaar!B4</f>
        <v>Gerrie/Albert Verheul</v>
      </c>
      <c r="D3" s="54">
        <v>7</v>
      </c>
      <c r="E3" s="54">
        <v>13</v>
      </c>
      <c r="F3" s="54">
        <v>13</v>
      </c>
      <c r="G3" s="54">
        <v>6</v>
      </c>
      <c r="H3" s="54">
        <v>0</v>
      </c>
      <c r="I3" s="54">
        <v>13</v>
      </c>
      <c r="J3" s="54">
        <v>3</v>
      </c>
      <c r="K3" s="54">
        <v>13</v>
      </c>
      <c r="L3" s="11">
        <f t="shared" si="0"/>
        <v>0</v>
      </c>
      <c r="M3" s="11">
        <f t="shared" si="1"/>
        <v>1</v>
      </c>
      <c r="N3" s="11">
        <f t="shared" ref="N3:N14" si="2">IF(H3=13,1,0)</f>
        <v>0</v>
      </c>
      <c r="O3" s="11">
        <f t="shared" ref="O3:O14" si="3">IF(J3=13,1,0)</f>
        <v>0</v>
      </c>
      <c r="P3" s="11">
        <f t="shared" ref="P3:P14" si="4">D3+F3+H3+J3</f>
        <v>23</v>
      </c>
      <c r="Q3" s="11">
        <f t="shared" ref="Q3:Q14" si="5">E3+G3+I3+K3</f>
        <v>45</v>
      </c>
      <c r="R3" s="11">
        <f t="shared" ref="R3:R34" si="6">SUM(L3:O3)</f>
        <v>1</v>
      </c>
      <c r="S3" s="11">
        <f t="shared" ref="S3:S14" si="7">P3-Q3</f>
        <v>-22</v>
      </c>
    </row>
    <row r="4" spans="1:19" x14ac:dyDescent="0.3">
      <c r="A4" s="10">
        <v>3</v>
      </c>
      <c r="B4" s="10">
        <v>1</v>
      </c>
      <c r="C4" s="50" t="str">
        <f>Jaar!B5</f>
        <v>Corrie de Wilde/Antonio Mauro</v>
      </c>
      <c r="D4" s="54">
        <v>13</v>
      </c>
      <c r="E4" s="54">
        <v>11</v>
      </c>
      <c r="F4" s="54">
        <v>13</v>
      </c>
      <c r="G4" s="54">
        <v>5</v>
      </c>
      <c r="H4" s="54">
        <v>13</v>
      </c>
      <c r="I4" s="54">
        <v>2</v>
      </c>
      <c r="J4" s="54">
        <v>13</v>
      </c>
      <c r="K4" s="54">
        <v>2</v>
      </c>
      <c r="L4" s="11">
        <f t="shared" si="0"/>
        <v>1</v>
      </c>
      <c r="M4" s="11">
        <f t="shared" si="1"/>
        <v>1</v>
      </c>
      <c r="N4" s="11">
        <f t="shared" si="2"/>
        <v>1</v>
      </c>
      <c r="O4" s="11">
        <f t="shared" si="3"/>
        <v>1</v>
      </c>
      <c r="P4" s="11">
        <f t="shared" si="4"/>
        <v>52</v>
      </c>
      <c r="Q4" s="11">
        <f t="shared" si="5"/>
        <v>20</v>
      </c>
      <c r="R4" s="11">
        <f t="shared" si="6"/>
        <v>4</v>
      </c>
      <c r="S4" s="11">
        <f t="shared" si="7"/>
        <v>32</v>
      </c>
    </row>
    <row r="5" spans="1:19" x14ac:dyDescent="0.3">
      <c r="A5" s="10">
        <v>4</v>
      </c>
      <c r="B5" s="10">
        <v>1</v>
      </c>
      <c r="C5" s="50" t="str">
        <f>Jaar!B6</f>
        <v>Bep Bauhaus/Jolanda van Groeningen</v>
      </c>
      <c r="D5" s="54">
        <v>13</v>
      </c>
      <c r="E5" s="54">
        <v>2</v>
      </c>
      <c r="F5" s="54">
        <v>13</v>
      </c>
      <c r="G5" s="54">
        <v>4</v>
      </c>
      <c r="H5" s="54">
        <v>13</v>
      </c>
      <c r="I5" s="54">
        <v>12</v>
      </c>
      <c r="J5" s="54">
        <v>13</v>
      </c>
      <c r="K5" s="54">
        <v>6</v>
      </c>
      <c r="L5" s="11">
        <f t="shared" si="0"/>
        <v>1</v>
      </c>
      <c r="M5" s="11">
        <f t="shared" si="1"/>
        <v>1</v>
      </c>
      <c r="N5" s="11">
        <f t="shared" si="2"/>
        <v>1</v>
      </c>
      <c r="O5" s="11">
        <f t="shared" si="3"/>
        <v>1</v>
      </c>
      <c r="P5" s="11">
        <f t="shared" si="4"/>
        <v>52</v>
      </c>
      <c r="Q5" s="11">
        <f t="shared" si="5"/>
        <v>24</v>
      </c>
      <c r="R5" s="11">
        <f t="shared" si="6"/>
        <v>4</v>
      </c>
      <c r="S5" s="11">
        <f t="shared" si="7"/>
        <v>28</v>
      </c>
    </row>
    <row r="6" spans="1:19" x14ac:dyDescent="0.3">
      <c r="A6" s="10">
        <v>5</v>
      </c>
      <c r="B6" s="10"/>
      <c r="C6" s="50" t="str">
        <f>Jaar!B7</f>
        <v>Gerard Elsing/Co Suurmond</v>
      </c>
      <c r="D6" s="54"/>
      <c r="E6" s="54"/>
      <c r="F6" s="54"/>
      <c r="G6" s="54"/>
      <c r="H6" s="54"/>
      <c r="I6" s="54"/>
      <c r="J6" s="54"/>
      <c r="K6" s="54"/>
      <c r="L6" s="11">
        <f t="shared" si="0"/>
        <v>0</v>
      </c>
      <c r="M6" s="11">
        <f t="shared" si="1"/>
        <v>0</v>
      </c>
      <c r="N6" s="11">
        <f t="shared" si="2"/>
        <v>0</v>
      </c>
      <c r="O6" s="11">
        <f t="shared" si="3"/>
        <v>0</v>
      </c>
      <c r="P6" s="11">
        <f t="shared" si="4"/>
        <v>0</v>
      </c>
      <c r="Q6" s="11">
        <f t="shared" si="5"/>
        <v>0</v>
      </c>
      <c r="R6" s="11">
        <f t="shared" si="6"/>
        <v>0</v>
      </c>
      <c r="S6" s="11">
        <f t="shared" si="7"/>
        <v>0</v>
      </c>
    </row>
    <row r="7" spans="1:19" x14ac:dyDescent="0.3">
      <c r="A7" s="10">
        <v>6</v>
      </c>
      <c r="B7" s="10">
        <v>1</v>
      </c>
      <c r="C7" s="50" t="str">
        <f>Jaar!B8</f>
        <v>Bets Romijn/Jos van Oostrum</v>
      </c>
      <c r="D7" s="54">
        <v>13</v>
      </c>
      <c r="E7" s="54">
        <v>5</v>
      </c>
      <c r="F7" s="54">
        <v>9</v>
      </c>
      <c r="G7" s="54">
        <v>13</v>
      </c>
      <c r="H7" s="54">
        <v>0</v>
      </c>
      <c r="I7" s="54">
        <v>13</v>
      </c>
      <c r="J7" s="54">
        <v>4</v>
      </c>
      <c r="K7" s="54">
        <v>13</v>
      </c>
      <c r="L7" s="11">
        <f t="shared" si="0"/>
        <v>1</v>
      </c>
      <c r="M7" s="11">
        <f t="shared" si="1"/>
        <v>0</v>
      </c>
      <c r="N7" s="11">
        <f t="shared" si="2"/>
        <v>0</v>
      </c>
      <c r="O7" s="11">
        <f t="shared" si="3"/>
        <v>0</v>
      </c>
      <c r="P7" s="11">
        <f t="shared" si="4"/>
        <v>26</v>
      </c>
      <c r="Q7" s="11">
        <f t="shared" si="5"/>
        <v>44</v>
      </c>
      <c r="R7" s="11">
        <f t="shared" si="6"/>
        <v>1</v>
      </c>
      <c r="S7" s="11">
        <f t="shared" si="7"/>
        <v>-18</v>
      </c>
    </row>
    <row r="8" spans="1:19" x14ac:dyDescent="0.3">
      <c r="A8" s="10">
        <v>7</v>
      </c>
      <c r="B8" s="10">
        <v>1</v>
      </c>
      <c r="C8" s="50" t="str">
        <f>Jaar!B9</f>
        <v>Wil de Groot/Piet van Laaren</v>
      </c>
      <c r="D8" s="54">
        <v>2</v>
      </c>
      <c r="E8" s="54">
        <v>13</v>
      </c>
      <c r="F8" s="54">
        <v>13</v>
      </c>
      <c r="G8" s="54">
        <v>9</v>
      </c>
      <c r="H8" s="54">
        <v>6</v>
      </c>
      <c r="I8" s="54">
        <v>13</v>
      </c>
      <c r="J8" s="54">
        <v>13</v>
      </c>
      <c r="K8" s="54">
        <v>11</v>
      </c>
      <c r="L8" s="11">
        <f t="shared" si="0"/>
        <v>0</v>
      </c>
      <c r="M8" s="11">
        <f t="shared" si="1"/>
        <v>1</v>
      </c>
      <c r="N8" s="11">
        <f t="shared" si="2"/>
        <v>0</v>
      </c>
      <c r="O8" s="11">
        <f t="shared" si="3"/>
        <v>1</v>
      </c>
      <c r="P8" s="11">
        <f t="shared" si="4"/>
        <v>34</v>
      </c>
      <c r="Q8" s="11">
        <f t="shared" si="5"/>
        <v>46</v>
      </c>
      <c r="R8" s="11">
        <f t="shared" si="6"/>
        <v>2</v>
      </c>
      <c r="S8" s="11">
        <f t="shared" si="7"/>
        <v>-12</v>
      </c>
    </row>
    <row r="9" spans="1:19" x14ac:dyDescent="0.3">
      <c r="A9" s="10">
        <v>8</v>
      </c>
      <c r="B9" s="10"/>
      <c r="C9" s="50" t="str">
        <f>Jaar!B10</f>
        <v>Corrie Jans/Rineke Elsing</v>
      </c>
      <c r="D9" s="54"/>
      <c r="E9" s="54"/>
      <c r="F9" s="54"/>
      <c r="G9" s="54"/>
      <c r="H9" s="54"/>
      <c r="I9" s="54"/>
      <c r="J9" s="54"/>
      <c r="K9" s="54"/>
      <c r="L9" s="11">
        <f t="shared" si="0"/>
        <v>0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0</v>
      </c>
      <c r="Q9" s="11">
        <f t="shared" si="5"/>
        <v>0</v>
      </c>
      <c r="R9" s="11">
        <f t="shared" si="6"/>
        <v>0</v>
      </c>
      <c r="S9" s="11">
        <f t="shared" si="7"/>
        <v>0</v>
      </c>
    </row>
    <row r="10" spans="1:19" x14ac:dyDescent="0.3">
      <c r="A10" s="10">
        <v>9</v>
      </c>
      <c r="B10" s="10"/>
      <c r="C10" s="50" t="str">
        <f>Jaar!B11</f>
        <v>Ans/Joop van Breukelen</v>
      </c>
      <c r="D10" s="54"/>
      <c r="E10" s="54"/>
      <c r="F10" s="54"/>
      <c r="G10" s="54"/>
      <c r="H10" s="54"/>
      <c r="I10" s="54"/>
      <c r="J10" s="54"/>
      <c r="K10" s="54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0</v>
      </c>
      <c r="Q10" s="11">
        <f t="shared" si="5"/>
        <v>0</v>
      </c>
      <c r="R10" s="11">
        <f t="shared" si="6"/>
        <v>0</v>
      </c>
      <c r="S10" s="11">
        <f t="shared" si="7"/>
        <v>0</v>
      </c>
    </row>
    <row r="11" spans="1:19" x14ac:dyDescent="0.3">
      <c r="A11" s="10">
        <v>10</v>
      </c>
      <c r="B11" s="10"/>
      <c r="C11" s="50" t="str">
        <f>Jaar!B12</f>
        <v>Nel van Groeningen/Wim van Kouwen</v>
      </c>
      <c r="D11" s="54"/>
      <c r="E11" s="54"/>
      <c r="F11" s="54"/>
      <c r="G11" s="54"/>
      <c r="H11" s="54"/>
      <c r="I11" s="54"/>
      <c r="J11" s="54"/>
      <c r="K11" s="54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5"/>
        <v>0</v>
      </c>
      <c r="R11" s="11">
        <f t="shared" si="6"/>
        <v>0</v>
      </c>
      <c r="S11" s="11">
        <f t="shared" si="7"/>
        <v>0</v>
      </c>
    </row>
    <row r="12" spans="1:19" x14ac:dyDescent="0.3">
      <c r="A12" s="10">
        <v>11</v>
      </c>
      <c r="B12" s="10"/>
      <c r="C12" s="50" t="str">
        <f>Jaar!B13</f>
        <v>Ria/Martin van Bezu</v>
      </c>
      <c r="D12" s="54"/>
      <c r="E12" s="54"/>
      <c r="F12" s="54"/>
      <c r="G12" s="54"/>
      <c r="H12" s="54"/>
      <c r="I12" s="54"/>
      <c r="J12" s="54"/>
      <c r="K12" s="54"/>
      <c r="L12" s="11">
        <f t="shared" si="0"/>
        <v>0</v>
      </c>
      <c r="M12" s="11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5"/>
        <v>0</v>
      </c>
      <c r="R12" s="11">
        <f t="shared" si="6"/>
        <v>0</v>
      </c>
      <c r="S12" s="11">
        <f t="shared" si="7"/>
        <v>0</v>
      </c>
    </row>
    <row r="13" spans="1:19" x14ac:dyDescent="0.3">
      <c r="A13" s="10">
        <v>12</v>
      </c>
      <c r="B13" s="10">
        <v>1</v>
      </c>
      <c r="C13" s="50" t="str">
        <f>Jaar!B14</f>
        <v>Pietie/Gerard Woutersen</v>
      </c>
      <c r="D13" s="54">
        <v>12</v>
      </c>
      <c r="E13" s="54">
        <v>13</v>
      </c>
      <c r="F13" s="54">
        <v>4</v>
      </c>
      <c r="G13" s="54">
        <v>13</v>
      </c>
      <c r="H13" s="54">
        <v>13</v>
      </c>
      <c r="I13" s="54">
        <v>8</v>
      </c>
      <c r="J13" s="54">
        <v>5</v>
      </c>
      <c r="K13" s="54">
        <v>13</v>
      </c>
      <c r="L13" s="11">
        <f t="shared" si="0"/>
        <v>0</v>
      </c>
      <c r="M13" s="11">
        <f t="shared" si="1"/>
        <v>0</v>
      </c>
      <c r="N13" s="11">
        <f t="shared" si="2"/>
        <v>1</v>
      </c>
      <c r="O13" s="11">
        <f t="shared" si="3"/>
        <v>0</v>
      </c>
      <c r="P13" s="11">
        <f t="shared" si="4"/>
        <v>34</v>
      </c>
      <c r="Q13" s="11">
        <f t="shared" si="5"/>
        <v>47</v>
      </c>
      <c r="R13" s="11">
        <f t="shared" si="6"/>
        <v>1</v>
      </c>
      <c r="S13" s="11">
        <f t="shared" si="7"/>
        <v>-13</v>
      </c>
    </row>
    <row r="14" spans="1:19" x14ac:dyDescent="0.3">
      <c r="A14" s="10">
        <v>13</v>
      </c>
      <c r="B14" s="10"/>
      <c r="C14" s="50" t="str">
        <f>Jaar!B15</f>
        <v>James Tji/Jan de Lange</v>
      </c>
      <c r="D14" s="54"/>
      <c r="E14" s="54"/>
      <c r="F14" s="54"/>
      <c r="G14" s="54"/>
      <c r="H14" s="54"/>
      <c r="I14" s="54"/>
      <c r="J14" s="54"/>
      <c r="K14" s="54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5"/>
        <v>0</v>
      </c>
      <c r="R14" s="11">
        <f t="shared" si="6"/>
        <v>0</v>
      </c>
      <c r="S14" s="11">
        <f t="shared" si="7"/>
        <v>0</v>
      </c>
    </row>
    <row r="15" spans="1:19" x14ac:dyDescent="0.3">
      <c r="A15" s="10">
        <v>14</v>
      </c>
      <c r="B15" s="10"/>
      <c r="C15" s="50" t="str">
        <f>Jaar!B16</f>
        <v>Gerrie/Frans de Coo</v>
      </c>
      <c r="D15" s="54"/>
      <c r="E15" s="54"/>
      <c r="F15" s="54"/>
      <c r="G15" s="54"/>
      <c r="H15" s="54"/>
      <c r="I15" s="54"/>
      <c r="J15" s="54"/>
      <c r="K15" s="54"/>
      <c r="L15" s="11">
        <f t="shared" ref="L15:L28" si="8">IF(D15=13,1,0)</f>
        <v>0</v>
      </c>
      <c r="M15" s="11">
        <f t="shared" ref="M15:M28" si="9">IF(F15=13,1,0)</f>
        <v>0</v>
      </c>
      <c r="N15" s="11">
        <f t="shared" ref="N15:N28" si="10">IF(H15=13,1,0)</f>
        <v>0</v>
      </c>
      <c r="O15" s="11">
        <f t="shared" ref="O15:O28" si="11">IF(J15=13,1,0)</f>
        <v>0</v>
      </c>
      <c r="P15" s="11">
        <f t="shared" ref="P15:P28" si="12">D15+F15+H15+J15</f>
        <v>0</v>
      </c>
      <c r="Q15" s="11">
        <f t="shared" ref="Q15:Q28" si="13">E15+G15+I15+K15</f>
        <v>0</v>
      </c>
      <c r="R15" s="11">
        <f t="shared" si="6"/>
        <v>0</v>
      </c>
      <c r="S15" s="11">
        <f t="shared" ref="S15:S28" si="14">P15-Q15</f>
        <v>0</v>
      </c>
    </row>
    <row r="16" spans="1:19" x14ac:dyDescent="0.3">
      <c r="A16" s="10">
        <v>15</v>
      </c>
      <c r="B16" s="10">
        <v>1</v>
      </c>
      <c r="C16" s="50" t="str">
        <f>Jaar!B17</f>
        <v>Anne Rothuizen/Wim Rooseman</v>
      </c>
      <c r="D16" s="54">
        <v>9</v>
      </c>
      <c r="E16" s="54">
        <v>13</v>
      </c>
      <c r="F16" s="54">
        <v>13</v>
      </c>
      <c r="G16" s="54">
        <v>12</v>
      </c>
      <c r="H16" s="54">
        <v>0</v>
      </c>
      <c r="I16" s="54">
        <v>13</v>
      </c>
      <c r="J16" s="54">
        <v>2</v>
      </c>
      <c r="K16" s="54">
        <v>13</v>
      </c>
      <c r="L16" s="11">
        <f t="shared" si="8"/>
        <v>0</v>
      </c>
      <c r="M16" s="11">
        <f t="shared" si="9"/>
        <v>1</v>
      </c>
      <c r="N16" s="11">
        <f t="shared" si="10"/>
        <v>0</v>
      </c>
      <c r="O16" s="11">
        <f t="shared" si="11"/>
        <v>0</v>
      </c>
      <c r="P16" s="11">
        <f t="shared" si="12"/>
        <v>24</v>
      </c>
      <c r="Q16" s="11">
        <f t="shared" si="13"/>
        <v>51</v>
      </c>
      <c r="R16" s="11">
        <f t="shared" si="6"/>
        <v>1</v>
      </c>
      <c r="S16" s="11">
        <f t="shared" si="14"/>
        <v>-27</v>
      </c>
    </row>
    <row r="17" spans="1:19" x14ac:dyDescent="0.3">
      <c r="A17" s="10">
        <v>16</v>
      </c>
      <c r="B17" s="10">
        <v>1</v>
      </c>
      <c r="C17" s="50" t="str">
        <f>Jaar!B18</f>
        <v>Hennie Norbart/Henry de Jong</v>
      </c>
      <c r="D17" s="30">
        <v>13</v>
      </c>
      <c r="E17" s="30">
        <v>12</v>
      </c>
      <c r="F17" s="30">
        <v>13</v>
      </c>
      <c r="G17" s="30">
        <v>6</v>
      </c>
      <c r="H17" s="30">
        <v>13</v>
      </c>
      <c r="I17" s="30">
        <v>6</v>
      </c>
      <c r="J17" s="30">
        <v>13</v>
      </c>
      <c r="K17" s="30">
        <v>7</v>
      </c>
      <c r="L17" s="11">
        <f t="shared" si="8"/>
        <v>1</v>
      </c>
      <c r="M17" s="11">
        <f t="shared" si="9"/>
        <v>1</v>
      </c>
      <c r="N17" s="11">
        <f t="shared" si="10"/>
        <v>1</v>
      </c>
      <c r="O17" s="11">
        <f t="shared" si="11"/>
        <v>1</v>
      </c>
      <c r="P17" s="11">
        <f t="shared" si="12"/>
        <v>52</v>
      </c>
      <c r="Q17" s="11">
        <f t="shared" si="13"/>
        <v>31</v>
      </c>
      <c r="R17" s="11">
        <f t="shared" si="6"/>
        <v>4</v>
      </c>
      <c r="S17" s="11">
        <f t="shared" si="14"/>
        <v>21</v>
      </c>
    </row>
    <row r="18" spans="1:19" x14ac:dyDescent="0.3">
      <c r="A18" s="10">
        <v>17</v>
      </c>
      <c r="B18" s="10"/>
      <c r="C18" s="50" t="str">
        <f>Jaar!B19</f>
        <v>Wil de Groot/Gerie de Coo</v>
      </c>
      <c r="D18" s="30"/>
      <c r="E18" s="30"/>
      <c r="F18" s="30"/>
      <c r="G18" s="30"/>
      <c r="H18" s="30"/>
      <c r="I18" s="30"/>
      <c r="J18" s="30"/>
      <c r="K18" s="30"/>
      <c r="L18" s="11">
        <f t="shared" si="8"/>
        <v>0</v>
      </c>
      <c r="M18" s="11">
        <f t="shared" si="9"/>
        <v>0</v>
      </c>
      <c r="N18" s="11">
        <f t="shared" si="10"/>
        <v>0</v>
      </c>
      <c r="O18" s="11">
        <f t="shared" si="11"/>
        <v>0</v>
      </c>
      <c r="P18" s="11">
        <f t="shared" si="12"/>
        <v>0</v>
      </c>
      <c r="Q18" s="11">
        <f t="shared" si="13"/>
        <v>0</v>
      </c>
      <c r="R18" s="11">
        <f t="shared" si="6"/>
        <v>0</v>
      </c>
      <c r="S18" s="11">
        <f t="shared" si="14"/>
        <v>0</v>
      </c>
    </row>
    <row r="19" spans="1:19" x14ac:dyDescent="0.3">
      <c r="A19" s="10">
        <v>18</v>
      </c>
      <c r="B19" s="10"/>
      <c r="C19" s="50" t="str">
        <f>Jaar!B20</f>
        <v>Bep Bauhaus/Wim Verkouwen</v>
      </c>
      <c r="D19" s="54"/>
      <c r="E19" s="54"/>
      <c r="F19" s="54"/>
      <c r="G19" s="54"/>
      <c r="H19" s="54"/>
      <c r="I19" s="54"/>
      <c r="J19" s="54"/>
      <c r="K19" s="54"/>
      <c r="L19" s="11">
        <f t="shared" si="8"/>
        <v>0</v>
      </c>
      <c r="M19" s="11">
        <f t="shared" si="9"/>
        <v>0</v>
      </c>
      <c r="N19" s="11">
        <f t="shared" si="10"/>
        <v>0</v>
      </c>
      <c r="O19" s="11">
        <f t="shared" si="11"/>
        <v>0</v>
      </c>
      <c r="P19" s="11">
        <f t="shared" si="12"/>
        <v>0</v>
      </c>
      <c r="Q19" s="11">
        <f t="shared" si="13"/>
        <v>0</v>
      </c>
      <c r="R19" s="11">
        <f t="shared" si="6"/>
        <v>0</v>
      </c>
      <c r="S19" s="11">
        <f t="shared" si="14"/>
        <v>0</v>
      </c>
    </row>
    <row r="20" spans="1:19" x14ac:dyDescent="0.3">
      <c r="A20" s="10">
        <v>19</v>
      </c>
      <c r="B20" s="10"/>
      <c r="C20" s="50" t="str">
        <f>Jaar!B21</f>
        <v>Anne Rothuizen/Henk Enserink</v>
      </c>
      <c r="D20" s="54"/>
      <c r="E20" s="54"/>
      <c r="F20" s="54"/>
      <c r="G20" s="54"/>
      <c r="H20" s="54"/>
      <c r="I20" s="54"/>
      <c r="J20" s="54"/>
      <c r="K20" s="54"/>
      <c r="L20" s="11">
        <f t="shared" si="8"/>
        <v>0</v>
      </c>
      <c r="M20" s="11">
        <f t="shared" si="9"/>
        <v>0</v>
      </c>
      <c r="N20" s="11">
        <f t="shared" si="10"/>
        <v>0</v>
      </c>
      <c r="O20" s="11">
        <f t="shared" si="11"/>
        <v>0</v>
      </c>
      <c r="P20" s="11">
        <f t="shared" si="12"/>
        <v>0</v>
      </c>
      <c r="Q20" s="11">
        <f t="shared" si="13"/>
        <v>0</v>
      </c>
      <c r="R20" s="11">
        <f t="shared" si="6"/>
        <v>0</v>
      </c>
      <c r="S20" s="11">
        <f t="shared" si="14"/>
        <v>0</v>
      </c>
    </row>
    <row r="21" spans="1:19" x14ac:dyDescent="0.3">
      <c r="A21" s="10">
        <v>20</v>
      </c>
      <c r="B21" s="10"/>
      <c r="C21" s="50" t="str">
        <f>Jaar!B22</f>
        <v>Henny de Jong/Gerard Gadella</v>
      </c>
      <c r="D21" s="54"/>
      <c r="E21" s="54"/>
      <c r="F21" s="54"/>
      <c r="G21" s="54"/>
      <c r="H21" s="54"/>
      <c r="I21" s="54"/>
      <c r="J21" s="54"/>
      <c r="K21" s="54"/>
      <c r="L21" s="11">
        <f t="shared" si="8"/>
        <v>0</v>
      </c>
      <c r="M21" s="11">
        <f t="shared" si="9"/>
        <v>0</v>
      </c>
      <c r="N21" s="11">
        <f t="shared" si="10"/>
        <v>0</v>
      </c>
      <c r="O21" s="11">
        <f t="shared" si="11"/>
        <v>0</v>
      </c>
      <c r="P21" s="11">
        <f t="shared" si="12"/>
        <v>0</v>
      </c>
      <c r="Q21" s="11">
        <f t="shared" si="13"/>
        <v>0</v>
      </c>
      <c r="R21" s="11">
        <f t="shared" si="6"/>
        <v>0</v>
      </c>
      <c r="S21" s="11">
        <f t="shared" si="14"/>
        <v>0</v>
      </c>
    </row>
    <row r="22" spans="1:19" x14ac:dyDescent="0.3">
      <c r="A22" s="10">
        <v>21</v>
      </c>
      <c r="B22" s="10">
        <v>1</v>
      </c>
      <c r="C22" s="50" t="str">
        <f>Jaar!B23</f>
        <v>Fien Wouters/Annie Blaauwgeers</v>
      </c>
      <c r="D22" s="54">
        <v>1</v>
      </c>
      <c r="E22" s="54">
        <v>13</v>
      </c>
      <c r="F22" s="54">
        <v>4</v>
      </c>
      <c r="G22" s="54">
        <v>13</v>
      </c>
      <c r="H22" s="54">
        <v>2</v>
      </c>
      <c r="I22" s="54">
        <v>13</v>
      </c>
      <c r="J22" s="54">
        <v>13</v>
      </c>
      <c r="K22" s="54">
        <v>4</v>
      </c>
      <c r="L22" s="11">
        <f t="shared" si="8"/>
        <v>0</v>
      </c>
      <c r="M22" s="11">
        <f t="shared" si="9"/>
        <v>0</v>
      </c>
      <c r="N22" s="11">
        <f t="shared" si="10"/>
        <v>0</v>
      </c>
      <c r="O22" s="11">
        <f t="shared" si="11"/>
        <v>1</v>
      </c>
      <c r="P22" s="11">
        <f t="shared" si="12"/>
        <v>20</v>
      </c>
      <c r="Q22" s="11">
        <f t="shared" si="13"/>
        <v>43</v>
      </c>
      <c r="R22" s="11">
        <f t="shared" si="6"/>
        <v>1</v>
      </c>
      <c r="S22" s="11">
        <f t="shared" si="14"/>
        <v>-23</v>
      </c>
    </row>
    <row r="23" spans="1:19" x14ac:dyDescent="0.3">
      <c r="A23" s="10">
        <v>22</v>
      </c>
      <c r="B23" s="10"/>
      <c r="C23" s="50" t="str">
        <f>Jaar!B24</f>
        <v>Geet Eshuis/Henk Bastiaans</v>
      </c>
      <c r="D23" s="54"/>
      <c r="E23" s="54"/>
      <c r="F23" s="54"/>
      <c r="G23" s="54"/>
      <c r="H23" s="54"/>
      <c r="I23" s="54"/>
      <c r="J23" s="54"/>
      <c r="K23" s="54"/>
      <c r="L23" s="11">
        <f t="shared" si="8"/>
        <v>0</v>
      </c>
      <c r="M23" s="11">
        <f t="shared" si="9"/>
        <v>0</v>
      </c>
      <c r="N23" s="11">
        <f t="shared" si="10"/>
        <v>0</v>
      </c>
      <c r="O23" s="11">
        <f t="shared" si="11"/>
        <v>0</v>
      </c>
      <c r="P23" s="11">
        <f t="shared" si="12"/>
        <v>0</v>
      </c>
      <c r="Q23" s="11">
        <f t="shared" si="13"/>
        <v>0</v>
      </c>
      <c r="R23" s="11">
        <f t="shared" si="6"/>
        <v>0</v>
      </c>
      <c r="S23" s="11">
        <f t="shared" si="14"/>
        <v>0</v>
      </c>
    </row>
    <row r="24" spans="1:19" x14ac:dyDescent="0.3">
      <c r="A24" s="10">
        <v>23</v>
      </c>
      <c r="B24" s="10"/>
      <c r="C24" s="50" t="str">
        <f>Jaar!B25</f>
        <v>Fien Wouters/Gerard Elsing</v>
      </c>
      <c r="D24" s="54"/>
      <c r="E24" s="54"/>
      <c r="F24" s="54"/>
      <c r="G24" s="54"/>
      <c r="H24" s="54"/>
      <c r="I24" s="54"/>
      <c r="J24" s="54"/>
      <c r="K24" s="54"/>
      <c r="L24" s="11">
        <f t="shared" si="8"/>
        <v>0</v>
      </c>
      <c r="M24" s="11">
        <f t="shared" si="9"/>
        <v>0</v>
      </c>
      <c r="N24" s="11">
        <f t="shared" si="10"/>
        <v>0</v>
      </c>
      <c r="O24" s="11">
        <f t="shared" si="11"/>
        <v>0</v>
      </c>
      <c r="P24" s="11">
        <f t="shared" si="12"/>
        <v>0</v>
      </c>
      <c r="Q24" s="11">
        <f t="shared" si="13"/>
        <v>0</v>
      </c>
      <c r="R24" s="11">
        <f t="shared" si="6"/>
        <v>0</v>
      </c>
      <c r="S24" s="11">
        <f t="shared" si="14"/>
        <v>0</v>
      </c>
    </row>
    <row r="25" spans="1:19" x14ac:dyDescent="0.3">
      <c r="A25" s="10">
        <v>24</v>
      </c>
      <c r="B25" s="10">
        <v>1</v>
      </c>
      <c r="C25" s="50" t="str">
        <f>Jaar!B26</f>
        <v>Ko van Duuren/Jan de Lange</v>
      </c>
      <c r="D25" s="54">
        <v>13</v>
      </c>
      <c r="E25" s="54">
        <v>7</v>
      </c>
      <c r="F25" s="54">
        <v>13</v>
      </c>
      <c r="G25" s="54">
        <v>4</v>
      </c>
      <c r="H25" s="54">
        <v>13</v>
      </c>
      <c r="I25" s="54">
        <v>0</v>
      </c>
      <c r="J25" s="54">
        <v>13</v>
      </c>
      <c r="K25" s="54">
        <v>5</v>
      </c>
      <c r="L25" s="11">
        <f t="shared" si="8"/>
        <v>1</v>
      </c>
      <c r="M25" s="11">
        <f t="shared" si="9"/>
        <v>1</v>
      </c>
      <c r="N25" s="11">
        <f t="shared" si="10"/>
        <v>1</v>
      </c>
      <c r="O25" s="11">
        <f t="shared" si="11"/>
        <v>1</v>
      </c>
      <c r="P25" s="11">
        <f t="shared" si="12"/>
        <v>52</v>
      </c>
      <c r="Q25" s="11">
        <f t="shared" si="13"/>
        <v>16</v>
      </c>
      <c r="R25" s="11">
        <f t="shared" si="6"/>
        <v>4</v>
      </c>
      <c r="S25" s="11">
        <f t="shared" si="14"/>
        <v>36</v>
      </c>
    </row>
    <row r="26" spans="1:19" x14ac:dyDescent="0.3">
      <c r="A26" s="10">
        <v>25</v>
      </c>
      <c r="B26" s="10"/>
      <c r="C26" s="50" t="str">
        <f>Jaar!B27</f>
        <v>James Tji/Arjan Grijff</v>
      </c>
      <c r="D26" s="54"/>
      <c r="E26" s="54"/>
      <c r="F26" s="54"/>
      <c r="G26" s="54"/>
      <c r="H26" s="54"/>
      <c r="I26" s="54"/>
      <c r="J26" s="54"/>
      <c r="K26" s="54"/>
      <c r="L26" s="11">
        <f t="shared" si="8"/>
        <v>0</v>
      </c>
      <c r="M26" s="11">
        <f t="shared" si="9"/>
        <v>0</v>
      </c>
      <c r="N26" s="11">
        <f t="shared" si="10"/>
        <v>0</v>
      </c>
      <c r="O26" s="11">
        <f t="shared" si="11"/>
        <v>0</v>
      </c>
      <c r="P26" s="11">
        <f t="shared" si="12"/>
        <v>0</v>
      </c>
      <c r="Q26" s="11">
        <f t="shared" si="13"/>
        <v>0</v>
      </c>
      <c r="R26" s="11">
        <f t="shared" si="6"/>
        <v>0</v>
      </c>
      <c r="S26" s="11">
        <f t="shared" si="14"/>
        <v>0</v>
      </c>
    </row>
    <row r="27" spans="1:19" x14ac:dyDescent="0.3">
      <c r="A27" s="10">
        <v>26</v>
      </c>
      <c r="B27" s="10"/>
      <c r="C27" s="50" t="str">
        <f>Jaar!B28</f>
        <v>Annie Blaauwgeers/Wim Verkouwen</v>
      </c>
      <c r="D27" s="10"/>
      <c r="E27" s="10"/>
      <c r="F27" s="10"/>
      <c r="G27" s="10"/>
      <c r="H27" s="10"/>
      <c r="I27" s="10"/>
      <c r="J27" s="10"/>
      <c r="K27" s="10"/>
      <c r="L27" s="11">
        <f t="shared" si="8"/>
        <v>0</v>
      </c>
      <c r="M27" s="11">
        <f t="shared" si="9"/>
        <v>0</v>
      </c>
      <c r="N27" s="11">
        <f t="shared" si="10"/>
        <v>0</v>
      </c>
      <c r="O27" s="11">
        <f t="shared" si="11"/>
        <v>0</v>
      </c>
      <c r="P27" s="11">
        <f t="shared" si="12"/>
        <v>0</v>
      </c>
      <c r="Q27" s="11">
        <f t="shared" si="13"/>
        <v>0</v>
      </c>
      <c r="R27" s="11">
        <f t="shared" si="6"/>
        <v>0</v>
      </c>
      <c r="S27" s="11">
        <f t="shared" si="14"/>
        <v>0</v>
      </c>
    </row>
    <row r="28" spans="1:19" x14ac:dyDescent="0.3">
      <c r="A28" s="10">
        <v>27</v>
      </c>
      <c r="B28" s="10">
        <v>1</v>
      </c>
      <c r="C28" s="50" t="str">
        <f>Jaar!B29</f>
        <v>Evert Eversen/Meindert Minnema</v>
      </c>
      <c r="D28" s="54">
        <v>13</v>
      </c>
      <c r="E28" s="54">
        <v>12</v>
      </c>
      <c r="F28" s="54">
        <v>12</v>
      </c>
      <c r="G28" s="54">
        <v>13</v>
      </c>
      <c r="H28" s="54">
        <v>8</v>
      </c>
      <c r="I28" s="54">
        <v>13</v>
      </c>
      <c r="J28" s="54">
        <v>12</v>
      </c>
      <c r="K28" s="54">
        <v>13</v>
      </c>
      <c r="L28" s="11">
        <f t="shared" si="8"/>
        <v>1</v>
      </c>
      <c r="M28" s="11">
        <f t="shared" si="9"/>
        <v>0</v>
      </c>
      <c r="N28" s="11">
        <f t="shared" si="10"/>
        <v>0</v>
      </c>
      <c r="O28" s="11">
        <f t="shared" si="11"/>
        <v>0</v>
      </c>
      <c r="P28" s="11">
        <f t="shared" si="12"/>
        <v>45</v>
      </c>
      <c r="Q28" s="11">
        <f t="shared" si="13"/>
        <v>51</v>
      </c>
      <c r="R28" s="11">
        <f t="shared" si="6"/>
        <v>1</v>
      </c>
      <c r="S28" s="11">
        <f t="shared" si="14"/>
        <v>-6</v>
      </c>
    </row>
    <row r="29" spans="1:19" x14ac:dyDescent="0.3">
      <c r="A29" s="10">
        <v>28</v>
      </c>
      <c r="B29" s="10">
        <v>1</v>
      </c>
      <c r="C29" s="50" t="str">
        <f>Jaar!B30</f>
        <v>Andrea en Jan van Osnabrugge</v>
      </c>
      <c r="D29" s="54">
        <v>13</v>
      </c>
      <c r="E29" s="54">
        <v>9</v>
      </c>
      <c r="F29" s="54">
        <v>6</v>
      </c>
      <c r="G29" s="54">
        <v>13</v>
      </c>
      <c r="H29" s="54">
        <v>5</v>
      </c>
      <c r="I29" s="54">
        <v>13</v>
      </c>
      <c r="J29" s="54">
        <v>11</v>
      </c>
      <c r="K29" s="54">
        <v>13</v>
      </c>
      <c r="L29" s="11">
        <f t="shared" ref="L29:L34" si="15">IF(D29=13,1,0)</f>
        <v>1</v>
      </c>
      <c r="M29" s="11">
        <f t="shared" ref="M29:M34" si="16">IF(F29=13,1,0)</f>
        <v>0</v>
      </c>
      <c r="N29" s="11">
        <f t="shared" ref="N29:N34" si="17">IF(H29=13,1,0)</f>
        <v>0</v>
      </c>
      <c r="O29" s="11">
        <f t="shared" ref="O29:O34" si="18">IF(J29=13,1,0)</f>
        <v>0</v>
      </c>
      <c r="P29" s="11">
        <f t="shared" ref="P29:P34" si="19">D29+F29+H29+J29</f>
        <v>35</v>
      </c>
      <c r="Q29" s="11">
        <f t="shared" ref="Q29:Q34" si="20">E29+G29+I29+K29</f>
        <v>48</v>
      </c>
      <c r="R29" s="11">
        <f t="shared" si="6"/>
        <v>1</v>
      </c>
      <c r="S29" s="11">
        <f t="shared" ref="S29:S34" si="21">P29-Q29</f>
        <v>-13</v>
      </c>
    </row>
    <row r="30" spans="1:19" x14ac:dyDescent="0.3">
      <c r="A30" s="10">
        <v>29</v>
      </c>
      <c r="B30" s="10">
        <v>1</v>
      </c>
      <c r="C30" s="50" t="str">
        <f>Jaar!B31</f>
        <v>James Tji/Gerrit de Git</v>
      </c>
      <c r="D30" s="54">
        <v>13</v>
      </c>
      <c r="E30" s="54">
        <v>6</v>
      </c>
      <c r="F30" s="54">
        <v>13</v>
      </c>
      <c r="G30" s="54">
        <v>0</v>
      </c>
      <c r="H30" s="54">
        <v>13</v>
      </c>
      <c r="I30" s="54">
        <v>0</v>
      </c>
      <c r="J30" s="54">
        <v>13</v>
      </c>
      <c r="K30" s="54">
        <v>3</v>
      </c>
      <c r="L30" s="11">
        <f t="shared" si="15"/>
        <v>1</v>
      </c>
      <c r="M30" s="11">
        <f t="shared" si="16"/>
        <v>1</v>
      </c>
      <c r="N30" s="11">
        <f t="shared" si="17"/>
        <v>1</v>
      </c>
      <c r="O30" s="11">
        <f t="shared" si="18"/>
        <v>1</v>
      </c>
      <c r="P30" s="11">
        <f t="shared" si="19"/>
        <v>52</v>
      </c>
      <c r="Q30" s="11">
        <f t="shared" si="20"/>
        <v>9</v>
      </c>
      <c r="R30" s="11">
        <f t="shared" si="6"/>
        <v>4</v>
      </c>
      <c r="S30" s="11">
        <f t="shared" si="21"/>
        <v>43</v>
      </c>
    </row>
    <row r="31" spans="1:19" x14ac:dyDescent="0.3">
      <c r="A31" s="10">
        <v>30</v>
      </c>
      <c r="B31" s="10">
        <v>1</v>
      </c>
      <c r="C31" s="50" t="str">
        <f>Jaar!B32</f>
        <v>Geert Eshuis/Ronald van Ree</v>
      </c>
      <c r="D31" s="54">
        <v>6</v>
      </c>
      <c r="E31" s="54">
        <v>13</v>
      </c>
      <c r="F31" s="54">
        <v>5</v>
      </c>
      <c r="G31" s="54">
        <v>13</v>
      </c>
      <c r="H31" s="54">
        <v>13</v>
      </c>
      <c r="I31" s="54">
        <v>0</v>
      </c>
      <c r="J31" s="54">
        <v>7</v>
      </c>
      <c r="K31" s="54">
        <v>13</v>
      </c>
      <c r="L31" s="11">
        <f t="shared" si="15"/>
        <v>0</v>
      </c>
      <c r="M31" s="11">
        <f t="shared" si="16"/>
        <v>0</v>
      </c>
      <c r="N31" s="11">
        <f t="shared" si="17"/>
        <v>1</v>
      </c>
      <c r="O31" s="11">
        <f t="shared" si="18"/>
        <v>0</v>
      </c>
      <c r="P31" s="11">
        <f t="shared" si="19"/>
        <v>31</v>
      </c>
      <c r="Q31" s="11">
        <f t="shared" si="20"/>
        <v>39</v>
      </c>
      <c r="R31" s="11">
        <f t="shared" si="6"/>
        <v>1</v>
      </c>
      <c r="S31" s="11">
        <f t="shared" si="21"/>
        <v>-8</v>
      </c>
    </row>
    <row r="32" spans="1:19" x14ac:dyDescent="0.3">
      <c r="A32" s="10">
        <v>31</v>
      </c>
      <c r="B32" s="10">
        <v>1</v>
      </c>
      <c r="C32" s="50" t="str">
        <f>Jaar!B33</f>
        <v>Cor Boer/Leo Rusman</v>
      </c>
      <c r="D32" s="30">
        <v>12</v>
      </c>
      <c r="E32" s="30">
        <v>13</v>
      </c>
      <c r="F32" s="30">
        <v>6</v>
      </c>
      <c r="G32" s="30">
        <v>13</v>
      </c>
      <c r="H32" s="30">
        <v>13</v>
      </c>
      <c r="I32" s="30">
        <v>5</v>
      </c>
      <c r="J32" s="30">
        <v>3</v>
      </c>
      <c r="K32" s="30">
        <v>13</v>
      </c>
      <c r="L32" s="11">
        <f t="shared" si="15"/>
        <v>0</v>
      </c>
      <c r="M32" s="11">
        <f t="shared" si="16"/>
        <v>0</v>
      </c>
      <c r="N32" s="11">
        <f t="shared" si="17"/>
        <v>1</v>
      </c>
      <c r="O32" s="11">
        <f t="shared" si="18"/>
        <v>0</v>
      </c>
      <c r="P32" s="11">
        <f t="shared" si="19"/>
        <v>34</v>
      </c>
      <c r="Q32" s="11">
        <f t="shared" si="20"/>
        <v>44</v>
      </c>
      <c r="R32" s="11">
        <f t="shared" si="6"/>
        <v>1</v>
      </c>
      <c r="S32" s="11">
        <f t="shared" si="21"/>
        <v>-10</v>
      </c>
    </row>
    <row r="33" spans="1:19" x14ac:dyDescent="0.3">
      <c r="A33" s="10">
        <v>32</v>
      </c>
      <c r="B33" s="10">
        <v>1</v>
      </c>
      <c r="C33" s="50" t="str">
        <f>Jaar!B34</f>
        <v>Annie Blaauwgeers/Wim Verkouwen</v>
      </c>
      <c r="D33" s="54">
        <v>5</v>
      </c>
      <c r="E33" s="54">
        <v>13</v>
      </c>
      <c r="F33" s="54">
        <v>0</v>
      </c>
      <c r="G33" s="54">
        <v>13</v>
      </c>
      <c r="H33" s="54">
        <v>12</v>
      </c>
      <c r="I33" s="54">
        <v>13</v>
      </c>
      <c r="J33" s="54">
        <v>13</v>
      </c>
      <c r="K33" s="54">
        <v>12</v>
      </c>
      <c r="L33" s="11">
        <f t="shared" si="15"/>
        <v>0</v>
      </c>
      <c r="M33" s="11">
        <f t="shared" si="16"/>
        <v>0</v>
      </c>
      <c r="N33" s="11">
        <f t="shared" si="17"/>
        <v>0</v>
      </c>
      <c r="O33" s="11">
        <f t="shared" si="18"/>
        <v>1</v>
      </c>
      <c r="P33" s="11">
        <f t="shared" si="19"/>
        <v>30</v>
      </c>
      <c r="Q33" s="11">
        <f t="shared" si="20"/>
        <v>51</v>
      </c>
      <c r="R33" s="11">
        <f t="shared" si="6"/>
        <v>1</v>
      </c>
      <c r="S33" s="11">
        <f t="shared" si="21"/>
        <v>-21</v>
      </c>
    </row>
    <row r="34" spans="1:19" x14ac:dyDescent="0.3">
      <c r="A34" s="10">
        <v>33</v>
      </c>
      <c r="B34" s="10">
        <v>1</v>
      </c>
      <c r="C34" s="50" t="str">
        <f>Jaar!B35</f>
        <v>Henk Smit/Gerrit Reinders</v>
      </c>
      <c r="D34" s="54">
        <v>11</v>
      </c>
      <c r="E34" s="54">
        <v>13</v>
      </c>
      <c r="F34" s="54">
        <v>5</v>
      </c>
      <c r="G34" s="54">
        <v>13</v>
      </c>
      <c r="H34" s="54">
        <v>0</v>
      </c>
      <c r="I34" s="54">
        <v>13</v>
      </c>
      <c r="J34" s="54">
        <v>6</v>
      </c>
      <c r="K34" s="54">
        <v>13</v>
      </c>
      <c r="L34" s="11">
        <f t="shared" si="15"/>
        <v>0</v>
      </c>
      <c r="M34" s="11">
        <f t="shared" si="16"/>
        <v>0</v>
      </c>
      <c r="N34" s="11">
        <f t="shared" si="17"/>
        <v>0</v>
      </c>
      <c r="O34" s="11">
        <f t="shared" si="18"/>
        <v>0</v>
      </c>
      <c r="P34" s="11">
        <f t="shared" si="19"/>
        <v>22</v>
      </c>
      <c r="Q34" s="11">
        <f t="shared" si="20"/>
        <v>52</v>
      </c>
      <c r="R34" s="11">
        <f t="shared" si="6"/>
        <v>0</v>
      </c>
      <c r="S34" s="11">
        <f t="shared" si="21"/>
        <v>-30</v>
      </c>
    </row>
    <row r="35" spans="1:19" x14ac:dyDescent="0.3">
      <c r="A35" s="10">
        <v>34</v>
      </c>
      <c r="B35" s="10"/>
      <c r="C35" s="50" t="str">
        <f>Jaar!B36</f>
        <v>Fien Wouters/Co Suurmond</v>
      </c>
      <c r="D35" s="30"/>
      <c r="E35" s="30"/>
      <c r="F35" s="30"/>
      <c r="G35" s="30"/>
      <c r="H35" s="30"/>
      <c r="I35" s="30"/>
      <c r="J35" s="30"/>
      <c r="K35" s="30"/>
      <c r="L35" s="11"/>
      <c r="M35" s="11"/>
      <c r="N35" s="11"/>
      <c r="O35" s="11"/>
      <c r="P35" s="11"/>
      <c r="Q35" s="11"/>
      <c r="R35" s="11"/>
      <c r="S35" s="11"/>
    </row>
    <row r="36" spans="1:19" x14ac:dyDescent="0.3">
      <c r="A36" s="10">
        <v>35</v>
      </c>
      <c r="B36" s="10"/>
      <c r="C36" s="50" t="str">
        <f>Jaar!B37</f>
        <v>Anne Rothuizen/Henk Enserink</v>
      </c>
      <c r="D36" s="10"/>
      <c r="E36" s="10"/>
      <c r="F36" s="10"/>
      <c r="G36" s="10"/>
      <c r="H36" s="10"/>
      <c r="I36" s="10"/>
      <c r="J36" s="10"/>
      <c r="K36" s="10"/>
      <c r="L36" s="11"/>
      <c r="M36" s="11"/>
      <c r="N36" s="11"/>
      <c r="O36" s="11"/>
      <c r="P36" s="11"/>
      <c r="Q36" s="11"/>
      <c r="R36" s="11"/>
      <c r="S36" s="11"/>
    </row>
    <row r="37" spans="1:19" x14ac:dyDescent="0.3">
      <c r="A37" s="10">
        <v>36</v>
      </c>
      <c r="B37" s="10"/>
      <c r="C37" s="50" t="str">
        <f>Jaar!B38</f>
        <v>James Tji/Bert Bels</v>
      </c>
      <c r="D37" s="10"/>
      <c r="E37" s="10"/>
      <c r="F37" s="10"/>
      <c r="G37" s="10"/>
      <c r="H37" s="10"/>
      <c r="I37" s="10"/>
      <c r="J37" s="10"/>
      <c r="K37" s="10"/>
      <c r="L37" s="11"/>
      <c r="M37" s="11"/>
      <c r="N37" s="11"/>
      <c r="O37" s="11"/>
      <c r="P37" s="11"/>
      <c r="Q37" s="11"/>
      <c r="R37" s="11"/>
      <c r="S37" s="11"/>
    </row>
    <row r="38" spans="1:19" x14ac:dyDescent="0.3">
      <c r="A38" s="10">
        <v>37</v>
      </c>
      <c r="B38" s="10"/>
      <c r="C38" s="50" t="str">
        <f>Jaar!B39</f>
        <v>Henk Smit/Meindert Minnema</v>
      </c>
      <c r="D38" s="10"/>
      <c r="E38" s="10"/>
      <c r="F38" s="10"/>
      <c r="G38" s="10"/>
      <c r="H38" s="10"/>
      <c r="I38" s="10"/>
      <c r="J38" s="10"/>
      <c r="K38" s="10"/>
      <c r="L38" s="11"/>
      <c r="M38" s="11"/>
      <c r="N38" s="11"/>
      <c r="O38" s="11"/>
      <c r="P38" s="11"/>
      <c r="Q38" s="11"/>
      <c r="R38" s="11"/>
      <c r="S38" s="11"/>
    </row>
    <row r="39" spans="1:19" x14ac:dyDescent="0.3">
      <c r="A39" s="10">
        <v>38</v>
      </c>
      <c r="B39" s="10"/>
      <c r="C39" s="50" t="str">
        <f>Jaar!B40</f>
        <v>Henny de Jong/Richard Gadella</v>
      </c>
      <c r="D39" s="10"/>
      <c r="E39" s="10"/>
      <c r="F39" s="10"/>
      <c r="G39" s="10"/>
      <c r="H39" s="10"/>
      <c r="I39" s="10"/>
      <c r="J39" s="10"/>
      <c r="K39" s="10"/>
      <c r="L39" s="11"/>
      <c r="M39" s="11"/>
      <c r="N39" s="11"/>
      <c r="O39" s="11"/>
      <c r="P39" s="11"/>
      <c r="Q39" s="11"/>
      <c r="R39" s="11"/>
      <c r="S39" s="11"/>
    </row>
    <row r="40" spans="1:19" x14ac:dyDescent="0.3">
      <c r="A40" s="10">
        <v>39</v>
      </c>
      <c r="B40" s="10"/>
      <c r="C40" s="50" t="str">
        <f>Jaar!B41</f>
        <v>Henk Bastiaan/Geert Eshuis</v>
      </c>
      <c r="D40" s="10"/>
      <c r="E40" s="10"/>
      <c r="F40" s="10"/>
      <c r="G40" s="10"/>
      <c r="H40" s="10"/>
      <c r="I40" s="10"/>
      <c r="J40" s="10"/>
      <c r="K40" s="10"/>
      <c r="L40" s="11"/>
      <c r="M40" s="11"/>
      <c r="N40" s="11"/>
      <c r="O40" s="11"/>
      <c r="P40" s="11"/>
      <c r="Q40" s="11"/>
      <c r="R40" s="11"/>
      <c r="S40" s="11"/>
    </row>
    <row r="41" spans="1:19" x14ac:dyDescent="0.3">
      <c r="A41" s="10">
        <v>40</v>
      </c>
      <c r="B41" s="10"/>
      <c r="C41" s="50" t="str">
        <f>Jaar!B42</f>
        <v>Piet van Laar/Cor Boer</v>
      </c>
      <c r="D41" s="30"/>
      <c r="E41" s="30"/>
      <c r="F41" s="30"/>
      <c r="G41" s="30"/>
      <c r="H41" s="30"/>
      <c r="I41" s="30"/>
      <c r="J41" s="30"/>
      <c r="K41" s="30"/>
      <c r="L41" s="11"/>
      <c r="M41" s="11"/>
      <c r="N41" s="11"/>
      <c r="O41" s="11"/>
      <c r="P41" s="11"/>
      <c r="Q41" s="11"/>
      <c r="R41" s="11"/>
      <c r="S41" s="11"/>
    </row>
    <row r="42" spans="1:19" x14ac:dyDescent="0.3">
      <c r="A42" s="10">
        <v>41</v>
      </c>
      <c r="B42" s="10"/>
      <c r="C42" s="50" t="str">
        <f>Jaar!B43</f>
        <v>James Tji/Arjan de Grijff</v>
      </c>
      <c r="D42" s="10"/>
      <c r="E42" s="10"/>
      <c r="F42" s="10"/>
      <c r="G42" s="10"/>
      <c r="H42" s="10"/>
      <c r="I42" s="10"/>
      <c r="J42" s="10"/>
      <c r="K42" s="10"/>
      <c r="L42" s="11"/>
      <c r="M42" s="11"/>
      <c r="N42" s="11"/>
      <c r="O42" s="11"/>
      <c r="P42" s="11"/>
      <c r="Q42" s="11"/>
      <c r="R42" s="11"/>
      <c r="S42" s="11"/>
    </row>
    <row r="43" spans="1:19" x14ac:dyDescent="0.3">
      <c r="A43" s="10">
        <v>42</v>
      </c>
      <c r="B43" s="10"/>
      <c r="C43" s="50" t="str">
        <f>Jaar!B44</f>
        <v>Wil de Groot/Gerrie Verheul</v>
      </c>
      <c r="D43" s="10"/>
      <c r="E43" s="10"/>
      <c r="F43" s="10"/>
      <c r="G43" s="10"/>
      <c r="H43" s="10"/>
      <c r="I43" s="10"/>
      <c r="J43" s="10"/>
      <c r="K43" s="10"/>
      <c r="L43" s="11"/>
      <c r="M43" s="11"/>
      <c r="N43" s="11"/>
      <c r="O43" s="11"/>
      <c r="P43" s="11"/>
      <c r="Q43" s="11"/>
      <c r="R43" s="11"/>
      <c r="S43" s="11"/>
    </row>
    <row r="44" spans="1:19" x14ac:dyDescent="0.3">
      <c r="A44" s="10">
        <v>43</v>
      </c>
      <c r="B44" s="10"/>
      <c r="C44" s="50" t="str">
        <f>Jaar!B45</f>
        <v>Nel van Groeningen/Annie Blauuwgeers</v>
      </c>
      <c r="D44" s="10"/>
      <c r="E44" s="10"/>
      <c r="F44" s="10"/>
      <c r="G44" s="10"/>
      <c r="H44" s="10"/>
      <c r="I44" s="10"/>
      <c r="J44" s="10"/>
      <c r="K44" s="10"/>
      <c r="L44" s="11"/>
      <c r="M44" s="11"/>
      <c r="N44" s="11"/>
      <c r="O44" s="11"/>
      <c r="P44" s="11"/>
      <c r="Q44" s="11"/>
      <c r="R44" s="11"/>
      <c r="S44" s="11"/>
    </row>
    <row r="45" spans="1:19" x14ac:dyDescent="0.3">
      <c r="A45" s="10">
        <v>44</v>
      </c>
      <c r="B45" s="10"/>
      <c r="C45" s="50" t="str">
        <f>Jaar!B46</f>
        <v>Geert Eshuis/Henk Smit</v>
      </c>
      <c r="D45" s="10"/>
      <c r="E45" s="10"/>
      <c r="F45" s="10"/>
      <c r="G45" s="10"/>
      <c r="H45" s="10"/>
      <c r="I45" s="10"/>
      <c r="J45" s="10"/>
      <c r="K45" s="10"/>
      <c r="L45" s="11"/>
      <c r="M45" s="11"/>
      <c r="N45" s="11"/>
      <c r="O45" s="11"/>
      <c r="P45" s="11"/>
      <c r="Q45" s="11"/>
      <c r="R45" s="11"/>
      <c r="S45" s="11"/>
    </row>
    <row r="46" spans="1:19" x14ac:dyDescent="0.3">
      <c r="A46" s="10">
        <v>45</v>
      </c>
      <c r="B46" s="10"/>
      <c r="C46" s="50" t="str">
        <f>Jaar!B47</f>
        <v>Leo Rusman/Arjen de Grijff</v>
      </c>
      <c r="D46" s="10"/>
      <c r="E46" s="10"/>
      <c r="F46" s="10"/>
      <c r="G46" s="10"/>
      <c r="H46" s="10"/>
      <c r="I46" s="10"/>
      <c r="J46" s="10"/>
      <c r="K46" s="10"/>
      <c r="L46" s="11"/>
      <c r="M46" s="11"/>
      <c r="N46" s="11"/>
      <c r="O46" s="11"/>
      <c r="P46" s="11"/>
      <c r="Q46" s="11"/>
      <c r="R46" s="11"/>
      <c r="S46" s="11"/>
    </row>
    <row r="47" spans="1:19" x14ac:dyDescent="0.3">
      <c r="A47" s="10">
        <v>46</v>
      </c>
      <c r="B47" s="10"/>
      <c r="C47" s="50" t="str">
        <f>Jaar!B48</f>
        <v>Hennie Norbart/Richard Gadella</v>
      </c>
      <c r="D47" s="10"/>
      <c r="E47" s="10"/>
      <c r="F47" s="10"/>
      <c r="G47" s="10"/>
      <c r="H47" s="10"/>
      <c r="I47" s="10"/>
      <c r="J47" s="10"/>
      <c r="K47" s="10"/>
      <c r="L47" s="11"/>
      <c r="M47" s="11"/>
      <c r="N47" s="11"/>
      <c r="O47" s="11"/>
      <c r="P47" s="11"/>
      <c r="Q47" s="11"/>
      <c r="R47" s="11"/>
      <c r="S47" s="11"/>
    </row>
    <row r="48" spans="1:19" x14ac:dyDescent="0.3">
      <c r="A48" s="10">
        <v>47</v>
      </c>
      <c r="B48" s="10"/>
      <c r="C48" s="50" t="str">
        <f>Jaar!B49</f>
        <v>Fien Wouters/Henk Enserink</v>
      </c>
      <c r="D48" s="30"/>
      <c r="E48" s="30"/>
      <c r="F48" s="30"/>
      <c r="G48" s="30"/>
      <c r="H48" s="30"/>
      <c r="I48" s="30"/>
      <c r="J48" s="30"/>
      <c r="K48" s="30"/>
      <c r="L48" s="11"/>
      <c r="M48" s="11"/>
      <c r="N48" s="11"/>
      <c r="O48" s="11"/>
      <c r="P48" s="11"/>
      <c r="Q48" s="11"/>
      <c r="R48" s="11"/>
      <c r="S48" s="11"/>
    </row>
    <row r="49" spans="1:19" x14ac:dyDescent="0.3">
      <c r="A49" s="10">
        <v>48</v>
      </c>
      <c r="B49" s="10"/>
      <c r="C49" s="50" t="str">
        <f>Jaar!B50</f>
        <v>Gerrit Reinders/Henk Lammers</v>
      </c>
      <c r="D49" s="10"/>
      <c r="E49" s="10"/>
      <c r="F49" s="10"/>
      <c r="G49" s="10"/>
      <c r="H49" s="10"/>
      <c r="I49" s="10"/>
      <c r="J49" s="10"/>
      <c r="K49" s="10"/>
      <c r="L49" s="11"/>
      <c r="M49" s="11"/>
      <c r="N49" s="11"/>
      <c r="O49" s="11"/>
      <c r="P49" s="11"/>
      <c r="Q49" s="11"/>
      <c r="R49" s="11"/>
      <c r="S49" s="11"/>
    </row>
    <row r="50" spans="1:19" x14ac:dyDescent="0.3">
      <c r="A50" s="10"/>
      <c r="B50" s="10"/>
      <c r="C50" s="50"/>
      <c r="D50" s="10"/>
      <c r="E50" s="10"/>
      <c r="F50" s="10"/>
      <c r="G50" s="10"/>
      <c r="H50" s="10"/>
      <c r="I50" s="10"/>
      <c r="J50" s="10"/>
      <c r="K50" s="10"/>
      <c r="L50" s="11"/>
      <c r="M50" s="11"/>
      <c r="N50" s="11"/>
      <c r="O50" s="11"/>
      <c r="P50" s="11"/>
      <c r="Q50" s="11"/>
      <c r="R50" s="11"/>
      <c r="S50" s="11"/>
    </row>
    <row r="51" spans="1:19" x14ac:dyDescent="0.3">
      <c r="A51" s="10"/>
      <c r="B51" s="10"/>
      <c r="C51" s="13"/>
      <c r="D51" s="10"/>
      <c r="E51" s="10"/>
      <c r="F51" s="10"/>
      <c r="G51" s="10"/>
      <c r="H51" s="10"/>
      <c r="I51" s="10"/>
      <c r="J51" s="10"/>
      <c r="K51" s="10"/>
      <c r="L51" s="11"/>
      <c r="M51" s="11"/>
      <c r="N51" s="11"/>
      <c r="O51" s="11"/>
      <c r="P51" s="11"/>
      <c r="Q51" s="11"/>
      <c r="R51" s="11"/>
      <c r="S51" s="11"/>
    </row>
    <row r="52" spans="1:19" x14ac:dyDescent="0.3">
      <c r="A52" s="10"/>
      <c r="B52" s="10"/>
      <c r="C52" s="13"/>
      <c r="D52" s="30"/>
      <c r="E52" s="30"/>
      <c r="F52" s="30"/>
      <c r="G52" s="30"/>
      <c r="H52" s="30"/>
      <c r="I52" s="30"/>
      <c r="J52" s="30"/>
      <c r="K52" s="30"/>
      <c r="L52" s="11"/>
      <c r="M52" s="11"/>
      <c r="N52" s="11"/>
      <c r="O52" s="11"/>
      <c r="P52" s="11"/>
      <c r="Q52" s="11"/>
      <c r="R52" s="11"/>
      <c r="S52" s="11"/>
    </row>
    <row r="53" spans="1:19" x14ac:dyDescent="0.3">
      <c r="A53" s="10"/>
      <c r="B53" s="10"/>
      <c r="C53" s="13"/>
      <c r="D53" s="10"/>
      <c r="E53" s="10"/>
      <c r="F53" s="10"/>
      <c r="G53" s="10"/>
      <c r="H53" s="10"/>
      <c r="I53" s="10"/>
      <c r="J53" s="10"/>
      <c r="K53" s="10"/>
      <c r="L53" s="11"/>
      <c r="M53" s="11"/>
      <c r="N53" s="11"/>
      <c r="O53" s="11"/>
      <c r="P53" s="11"/>
      <c r="Q53" s="11"/>
      <c r="R53" s="11"/>
      <c r="S53" s="11"/>
    </row>
    <row r="54" spans="1:19" x14ac:dyDescent="0.3">
      <c r="A54" s="10"/>
      <c r="B54" s="10"/>
      <c r="C54" s="13"/>
      <c r="D54" s="10"/>
      <c r="E54" s="10"/>
      <c r="F54" s="10"/>
      <c r="G54" s="10"/>
      <c r="H54" s="10"/>
      <c r="I54" s="10"/>
      <c r="J54" s="10"/>
      <c r="K54" s="10"/>
      <c r="L54" s="11"/>
      <c r="M54" s="11"/>
      <c r="N54" s="11"/>
      <c r="O54" s="11"/>
      <c r="P54" s="11"/>
      <c r="Q54" s="11"/>
      <c r="R54" s="11"/>
      <c r="S54" s="11"/>
    </row>
    <row r="55" spans="1:19" x14ac:dyDescent="0.3">
      <c r="A55" s="10"/>
      <c r="B55" s="10"/>
      <c r="C55" s="13"/>
      <c r="D55" s="10"/>
      <c r="E55" s="10"/>
      <c r="F55" s="10"/>
      <c r="G55" s="10"/>
      <c r="H55" s="10"/>
      <c r="I55" s="10"/>
      <c r="J55" s="10"/>
      <c r="K55" s="10"/>
      <c r="L55" s="11"/>
      <c r="M55" s="11"/>
      <c r="N55" s="11"/>
      <c r="O55" s="11"/>
      <c r="P55" s="11"/>
      <c r="Q55" s="11"/>
      <c r="R55" s="11"/>
      <c r="S55" s="11"/>
    </row>
    <row r="56" spans="1:19" x14ac:dyDescent="0.3">
      <c r="A56" s="10"/>
      <c r="B56" s="10"/>
      <c r="C56" s="13"/>
      <c r="D56" s="10"/>
      <c r="E56" s="10"/>
      <c r="F56" s="10"/>
      <c r="G56" s="10"/>
      <c r="H56" s="10"/>
      <c r="I56" s="10"/>
      <c r="J56" s="10"/>
      <c r="K56" s="10"/>
      <c r="L56" s="11"/>
      <c r="M56" s="11"/>
      <c r="N56" s="11"/>
      <c r="O56" s="11"/>
      <c r="P56" s="11"/>
      <c r="Q56" s="11"/>
      <c r="R56" s="11"/>
      <c r="S56" s="11"/>
    </row>
    <row r="57" spans="1:19" x14ac:dyDescent="0.3">
      <c r="A57" s="10"/>
      <c r="B57" s="10"/>
      <c r="C57" s="13"/>
      <c r="D57" s="10"/>
      <c r="E57" s="10"/>
      <c r="F57" s="10"/>
      <c r="G57" s="10"/>
      <c r="H57" s="10"/>
      <c r="I57" s="10"/>
      <c r="J57" s="10"/>
      <c r="K57" s="10"/>
      <c r="L57" s="11"/>
      <c r="M57" s="11"/>
      <c r="N57" s="11"/>
      <c r="O57" s="11"/>
      <c r="P57" s="11"/>
      <c r="Q57" s="11"/>
      <c r="R57" s="11"/>
      <c r="S57" s="11"/>
    </row>
    <row r="58" spans="1:19" x14ac:dyDescent="0.3">
      <c r="A58" s="10"/>
      <c r="B58" s="10"/>
      <c r="C58" s="13"/>
      <c r="D58" s="10"/>
      <c r="E58" s="10"/>
      <c r="F58" s="10"/>
      <c r="G58" s="10"/>
      <c r="H58" s="10"/>
      <c r="I58" s="10"/>
      <c r="J58" s="10"/>
      <c r="K58" s="10"/>
      <c r="L58" s="11"/>
      <c r="M58" s="11"/>
      <c r="N58" s="11"/>
      <c r="O58" s="11"/>
      <c r="P58" s="11"/>
      <c r="Q58" s="11"/>
      <c r="R58" s="11"/>
      <c r="S58" s="11"/>
    </row>
    <row r="59" spans="1:19" x14ac:dyDescent="0.3">
      <c r="A59" s="10"/>
      <c r="B59" s="10"/>
      <c r="C59" s="13"/>
      <c r="D59" s="10"/>
      <c r="E59" s="10"/>
      <c r="F59" s="10"/>
      <c r="G59" s="10"/>
      <c r="H59" s="10"/>
      <c r="I59" s="10"/>
      <c r="J59" s="10"/>
      <c r="K59" s="10"/>
      <c r="L59" s="11"/>
      <c r="M59" s="11"/>
      <c r="N59" s="11"/>
      <c r="O59" s="11"/>
      <c r="P59" s="11"/>
      <c r="Q59" s="11"/>
      <c r="R59" s="11"/>
      <c r="S59" s="11"/>
    </row>
    <row r="60" spans="1:19" x14ac:dyDescent="0.3">
      <c r="A60" s="10"/>
      <c r="B60" s="10"/>
      <c r="C60" s="13"/>
      <c r="D60" s="10"/>
      <c r="E60" s="10"/>
      <c r="F60" s="10"/>
      <c r="G60" s="10"/>
      <c r="H60" s="10"/>
      <c r="I60" s="10"/>
      <c r="J60" s="10"/>
      <c r="K60" s="10"/>
      <c r="L60" s="11"/>
      <c r="M60" s="11"/>
      <c r="N60" s="11"/>
      <c r="O60" s="11"/>
      <c r="P60" s="11"/>
      <c r="Q60" s="11"/>
      <c r="R60" s="11"/>
      <c r="S60" s="11"/>
    </row>
    <row r="61" spans="1:19" x14ac:dyDescent="0.3">
      <c r="A61" s="10"/>
      <c r="B61" s="10"/>
      <c r="C61" s="13"/>
      <c r="D61" s="10"/>
      <c r="E61" s="10"/>
      <c r="F61" s="10"/>
      <c r="G61" s="10"/>
      <c r="H61" s="10"/>
      <c r="I61" s="10"/>
      <c r="J61" s="10"/>
      <c r="K61" s="10"/>
      <c r="L61" s="11"/>
      <c r="M61" s="11"/>
      <c r="N61" s="11"/>
      <c r="O61" s="11"/>
      <c r="P61" s="11"/>
      <c r="Q61" s="11"/>
      <c r="R61" s="11"/>
      <c r="S61" s="11"/>
    </row>
    <row r="62" spans="1:19" x14ac:dyDescent="0.3">
      <c r="A62" s="10"/>
      <c r="B62" s="10"/>
      <c r="C62" s="13"/>
      <c r="D62" s="10"/>
      <c r="E62" s="10"/>
      <c r="F62" s="10"/>
      <c r="G62" s="10"/>
      <c r="H62" s="10"/>
      <c r="I62" s="10"/>
      <c r="J62" s="10"/>
      <c r="K62" s="10"/>
      <c r="L62" s="11"/>
      <c r="M62" s="11"/>
      <c r="N62" s="11"/>
      <c r="O62" s="11"/>
      <c r="P62" s="11"/>
      <c r="Q62" s="11"/>
      <c r="R62" s="11"/>
      <c r="S62" s="11"/>
    </row>
    <row r="63" spans="1:19" x14ac:dyDescent="0.3">
      <c r="A63" s="10"/>
      <c r="B63" s="10"/>
      <c r="C63" s="13"/>
      <c r="D63" s="30"/>
      <c r="E63" s="30"/>
      <c r="F63" s="30"/>
      <c r="G63" s="30"/>
      <c r="H63" s="30"/>
      <c r="I63" s="30"/>
      <c r="J63" s="30"/>
      <c r="K63" s="30"/>
      <c r="L63" s="11"/>
      <c r="M63" s="11"/>
      <c r="N63" s="11"/>
      <c r="O63" s="11"/>
      <c r="P63" s="11"/>
      <c r="Q63" s="11"/>
      <c r="R63" s="11"/>
      <c r="S63" s="11"/>
    </row>
    <row r="64" spans="1:19" x14ac:dyDescent="0.3">
      <c r="A64" s="10"/>
      <c r="B64" s="10"/>
      <c r="C64" s="13"/>
      <c r="D64" s="10"/>
      <c r="E64" s="10"/>
      <c r="F64" s="10"/>
      <c r="G64" s="10"/>
      <c r="H64" s="10"/>
      <c r="I64" s="10"/>
      <c r="J64" s="10"/>
      <c r="K64" s="10"/>
      <c r="L64" s="11"/>
      <c r="M64" s="11"/>
      <c r="N64" s="11"/>
      <c r="O64" s="11"/>
      <c r="P64" s="11"/>
      <c r="Q64" s="11"/>
      <c r="R64" s="11"/>
      <c r="S64" s="11"/>
    </row>
    <row r="65" spans="1:19" x14ac:dyDescent="0.3">
      <c r="A65" s="10"/>
      <c r="B65" s="10"/>
      <c r="C65" s="13"/>
      <c r="D65" s="30"/>
      <c r="E65" s="30"/>
      <c r="F65" s="30"/>
      <c r="G65" s="30"/>
      <c r="H65" s="30"/>
      <c r="I65" s="30"/>
      <c r="J65" s="30"/>
      <c r="K65" s="30"/>
      <c r="L65" s="11"/>
      <c r="M65" s="11"/>
      <c r="N65" s="11"/>
      <c r="O65" s="11"/>
      <c r="P65" s="11"/>
      <c r="Q65" s="11"/>
      <c r="R65" s="11"/>
      <c r="S65" s="11"/>
    </row>
    <row r="66" spans="1:19" x14ac:dyDescent="0.3">
      <c r="A66" s="10"/>
      <c r="B66" s="10"/>
      <c r="C66" s="13"/>
      <c r="D66" s="10"/>
      <c r="E66" s="10"/>
      <c r="F66" s="10"/>
      <c r="G66" s="10"/>
      <c r="H66" s="10"/>
      <c r="I66" s="10"/>
      <c r="J66" s="10"/>
      <c r="K66" s="10"/>
      <c r="L66" s="11"/>
      <c r="M66" s="11"/>
      <c r="N66" s="11"/>
      <c r="O66" s="11"/>
      <c r="P66" s="11"/>
      <c r="Q66" s="11"/>
      <c r="R66" s="11"/>
      <c r="S66" s="11"/>
    </row>
    <row r="67" spans="1:19" x14ac:dyDescent="0.3">
      <c r="A67" s="10"/>
      <c r="B67" s="10"/>
      <c r="C67" s="13"/>
      <c r="D67" s="10"/>
      <c r="E67" s="10"/>
      <c r="F67" s="10"/>
      <c r="G67" s="10"/>
      <c r="H67" s="10"/>
      <c r="I67" s="10"/>
      <c r="J67" s="10"/>
      <c r="K67" s="10"/>
      <c r="L67" s="11"/>
      <c r="M67" s="11"/>
      <c r="N67" s="11"/>
      <c r="O67" s="11"/>
      <c r="P67" s="11"/>
      <c r="Q67" s="11"/>
      <c r="R67" s="11"/>
      <c r="S67" s="11"/>
    </row>
    <row r="100" spans="4:19" x14ac:dyDescent="0.3">
      <c r="D100" s="34" t="s">
        <v>7</v>
      </c>
      <c r="F100" s="34" t="s">
        <v>8</v>
      </c>
      <c r="H100" s="34" t="s">
        <v>9</v>
      </c>
      <c r="J100" s="34" t="s">
        <v>9</v>
      </c>
      <c r="L100" s="12" t="s">
        <v>10</v>
      </c>
      <c r="P100" s="12" t="s">
        <v>11</v>
      </c>
      <c r="Q100" s="12" t="s">
        <v>12</v>
      </c>
      <c r="R100" s="12" t="s">
        <v>13</v>
      </c>
      <c r="S100" s="12" t="s">
        <v>14</v>
      </c>
    </row>
    <row r="101" spans="4:19" x14ac:dyDescent="0.3">
      <c r="D101" s="34">
        <v>13</v>
      </c>
      <c r="E101" s="34">
        <v>1</v>
      </c>
      <c r="F101" s="34">
        <v>13</v>
      </c>
      <c r="G101" s="34">
        <v>2</v>
      </c>
      <c r="H101" s="34">
        <v>13</v>
      </c>
      <c r="I101" s="34">
        <v>4</v>
      </c>
      <c r="J101" s="34">
        <v>13</v>
      </c>
      <c r="K101" s="34">
        <v>4</v>
      </c>
      <c r="L101" s="12">
        <v>1</v>
      </c>
      <c r="M101" s="12">
        <v>1</v>
      </c>
      <c r="N101" s="12">
        <v>1</v>
      </c>
      <c r="P101" s="12">
        <v>39</v>
      </c>
      <c r="Q101" s="12">
        <v>7</v>
      </c>
      <c r="R101" s="12">
        <v>3</v>
      </c>
      <c r="S101" s="12">
        <v>32</v>
      </c>
    </row>
    <row r="102" spans="4:19" x14ac:dyDescent="0.3">
      <c r="D102" s="34">
        <v>13</v>
      </c>
      <c r="E102" s="34">
        <v>3</v>
      </c>
      <c r="F102" s="34">
        <v>13</v>
      </c>
      <c r="G102" s="34">
        <v>8</v>
      </c>
      <c r="H102" s="34">
        <v>13</v>
      </c>
      <c r="I102" s="34">
        <v>8</v>
      </c>
      <c r="J102" s="34">
        <v>13</v>
      </c>
      <c r="K102" s="34">
        <v>8</v>
      </c>
      <c r="L102" s="12">
        <v>1</v>
      </c>
      <c r="M102" s="12">
        <v>1</v>
      </c>
      <c r="N102" s="12">
        <v>1</v>
      </c>
      <c r="P102" s="12">
        <v>39</v>
      </c>
      <c r="Q102" s="12">
        <v>19</v>
      </c>
      <c r="R102" s="12">
        <v>3</v>
      </c>
      <c r="S102" s="12">
        <v>20</v>
      </c>
    </row>
    <row r="103" spans="4:19" x14ac:dyDescent="0.3">
      <c r="D103" s="34">
        <v>13</v>
      </c>
      <c r="E103" s="34">
        <v>9</v>
      </c>
      <c r="F103" s="34">
        <v>13</v>
      </c>
      <c r="G103" s="34">
        <v>2</v>
      </c>
      <c r="H103" s="34">
        <v>13</v>
      </c>
      <c r="I103" s="34">
        <v>10</v>
      </c>
      <c r="J103" s="34">
        <v>13</v>
      </c>
      <c r="K103" s="34">
        <v>10</v>
      </c>
      <c r="L103" s="12">
        <v>1</v>
      </c>
      <c r="M103" s="12">
        <v>1</v>
      </c>
      <c r="N103" s="12">
        <v>1</v>
      </c>
      <c r="P103" s="12">
        <v>39</v>
      </c>
      <c r="Q103" s="12">
        <v>21</v>
      </c>
      <c r="R103" s="12">
        <v>3</v>
      </c>
      <c r="S103" s="12">
        <v>18</v>
      </c>
    </row>
    <row r="104" spans="4:19" x14ac:dyDescent="0.3">
      <c r="D104" s="34">
        <v>13</v>
      </c>
      <c r="E104" s="34">
        <v>0</v>
      </c>
      <c r="F104" s="34">
        <v>13</v>
      </c>
      <c r="G104" s="34">
        <v>2</v>
      </c>
      <c r="H104" s="34">
        <v>10</v>
      </c>
      <c r="I104" s="34">
        <v>13</v>
      </c>
      <c r="J104" s="34">
        <v>10</v>
      </c>
      <c r="K104" s="34">
        <v>13</v>
      </c>
      <c r="L104" s="12">
        <v>1</v>
      </c>
      <c r="M104" s="12">
        <v>1</v>
      </c>
      <c r="N104" s="12">
        <v>0</v>
      </c>
      <c r="P104" s="12">
        <v>36</v>
      </c>
      <c r="Q104" s="12">
        <v>15</v>
      </c>
      <c r="R104" s="12">
        <v>2</v>
      </c>
      <c r="S104" s="12">
        <v>21</v>
      </c>
    </row>
    <row r="105" spans="4:19" x14ac:dyDescent="0.3">
      <c r="D105" s="34">
        <v>13</v>
      </c>
      <c r="E105" s="34">
        <v>3</v>
      </c>
      <c r="F105" s="34">
        <v>13</v>
      </c>
      <c r="G105" s="34">
        <v>2</v>
      </c>
      <c r="H105" s="34">
        <v>8</v>
      </c>
      <c r="I105" s="34">
        <v>13</v>
      </c>
      <c r="J105" s="34">
        <v>8</v>
      </c>
      <c r="K105" s="34">
        <v>13</v>
      </c>
      <c r="L105" s="12">
        <v>1</v>
      </c>
      <c r="M105" s="12">
        <v>1</v>
      </c>
      <c r="N105" s="12">
        <v>0</v>
      </c>
      <c r="P105" s="12">
        <v>34</v>
      </c>
      <c r="Q105" s="12">
        <v>18</v>
      </c>
      <c r="R105" s="12">
        <v>2</v>
      </c>
      <c r="S105" s="12">
        <v>16</v>
      </c>
    </row>
    <row r="106" spans="4:19" x14ac:dyDescent="0.3">
      <c r="D106" s="34">
        <v>9</v>
      </c>
      <c r="E106" s="34">
        <v>13</v>
      </c>
      <c r="F106" s="34">
        <v>13</v>
      </c>
      <c r="G106" s="34">
        <v>0</v>
      </c>
      <c r="H106" s="34">
        <v>13</v>
      </c>
      <c r="I106" s="34">
        <v>10</v>
      </c>
      <c r="J106" s="34">
        <v>13</v>
      </c>
      <c r="K106" s="34">
        <v>10</v>
      </c>
      <c r="L106" s="12">
        <v>0</v>
      </c>
      <c r="M106" s="12">
        <v>1</v>
      </c>
      <c r="N106" s="12">
        <v>1</v>
      </c>
      <c r="P106" s="12">
        <v>35</v>
      </c>
      <c r="Q106" s="12">
        <v>23</v>
      </c>
      <c r="R106" s="12">
        <v>2</v>
      </c>
      <c r="S106" s="12">
        <v>12</v>
      </c>
    </row>
    <row r="107" spans="4:19" x14ac:dyDescent="0.3">
      <c r="D107" s="34">
        <v>13</v>
      </c>
      <c r="E107" s="34">
        <v>0</v>
      </c>
      <c r="F107" s="34">
        <v>2</v>
      </c>
      <c r="G107" s="34">
        <v>13</v>
      </c>
      <c r="H107" s="34">
        <v>13</v>
      </c>
      <c r="I107" s="34">
        <v>8</v>
      </c>
      <c r="J107" s="34">
        <v>13</v>
      </c>
      <c r="K107" s="34">
        <v>8</v>
      </c>
      <c r="L107" s="12">
        <v>1</v>
      </c>
      <c r="M107" s="12">
        <v>0</v>
      </c>
      <c r="N107" s="12">
        <v>1</v>
      </c>
      <c r="P107" s="12">
        <v>28</v>
      </c>
      <c r="Q107" s="12">
        <v>21</v>
      </c>
      <c r="R107" s="12">
        <v>2</v>
      </c>
      <c r="S107" s="12">
        <v>7</v>
      </c>
    </row>
    <row r="108" spans="4:19" x14ac:dyDescent="0.3">
      <c r="D108" s="34">
        <v>1</v>
      </c>
      <c r="E108" s="34">
        <v>13</v>
      </c>
      <c r="F108" s="34">
        <v>13</v>
      </c>
      <c r="G108" s="34">
        <v>0</v>
      </c>
      <c r="H108" s="34">
        <v>13</v>
      </c>
      <c r="I108" s="34">
        <v>10</v>
      </c>
      <c r="J108" s="34">
        <v>13</v>
      </c>
      <c r="K108" s="34">
        <v>10</v>
      </c>
      <c r="L108" s="12">
        <v>0</v>
      </c>
      <c r="M108" s="12">
        <v>1</v>
      </c>
      <c r="N108" s="12">
        <v>1</v>
      </c>
      <c r="P108" s="12">
        <v>27</v>
      </c>
      <c r="Q108" s="12">
        <v>23</v>
      </c>
      <c r="R108" s="12">
        <v>2</v>
      </c>
      <c r="S108" s="12">
        <v>4</v>
      </c>
    </row>
    <row r="109" spans="4:19" x14ac:dyDescent="0.3">
      <c r="D109" s="34">
        <v>13</v>
      </c>
      <c r="E109" s="34">
        <v>9</v>
      </c>
      <c r="F109" s="34">
        <v>13</v>
      </c>
      <c r="G109" s="34">
        <v>8</v>
      </c>
      <c r="H109" s="34">
        <v>6</v>
      </c>
      <c r="I109" s="34">
        <v>13</v>
      </c>
      <c r="J109" s="34">
        <v>6</v>
      </c>
      <c r="K109" s="34">
        <v>13</v>
      </c>
      <c r="L109" s="12">
        <v>1</v>
      </c>
      <c r="M109" s="12">
        <v>1</v>
      </c>
      <c r="N109" s="12">
        <v>0</v>
      </c>
      <c r="P109" s="12">
        <v>32</v>
      </c>
      <c r="Q109" s="12">
        <v>30</v>
      </c>
      <c r="R109" s="12">
        <v>2</v>
      </c>
      <c r="S109" s="12">
        <v>2</v>
      </c>
    </row>
    <row r="110" spans="4:19" x14ac:dyDescent="0.3">
      <c r="D110" s="34">
        <v>0</v>
      </c>
      <c r="E110" s="34">
        <v>13</v>
      </c>
      <c r="F110" s="34">
        <v>13</v>
      </c>
      <c r="G110" s="34">
        <v>8</v>
      </c>
      <c r="H110" s="34">
        <v>13</v>
      </c>
      <c r="I110" s="34">
        <v>4</v>
      </c>
      <c r="J110" s="34">
        <v>13</v>
      </c>
      <c r="K110" s="34">
        <v>4</v>
      </c>
      <c r="L110" s="12">
        <v>0</v>
      </c>
      <c r="M110" s="12">
        <v>1</v>
      </c>
      <c r="N110" s="12">
        <v>1</v>
      </c>
      <c r="P110" s="12">
        <v>26</v>
      </c>
      <c r="Q110" s="12">
        <v>25</v>
      </c>
      <c r="R110" s="12">
        <v>2</v>
      </c>
      <c r="S110" s="12">
        <v>1</v>
      </c>
    </row>
    <row r="111" spans="4:19" x14ac:dyDescent="0.3">
      <c r="D111" s="34">
        <v>13</v>
      </c>
      <c r="E111" s="34">
        <v>1</v>
      </c>
      <c r="F111" s="34">
        <v>8</v>
      </c>
      <c r="G111" s="34">
        <v>13</v>
      </c>
      <c r="H111" s="34">
        <v>8</v>
      </c>
      <c r="I111" s="34">
        <v>13</v>
      </c>
      <c r="J111" s="34">
        <v>8</v>
      </c>
      <c r="K111" s="34">
        <v>13</v>
      </c>
      <c r="L111" s="12">
        <v>1</v>
      </c>
      <c r="M111" s="12">
        <v>0</v>
      </c>
      <c r="N111" s="12">
        <v>0</v>
      </c>
      <c r="P111" s="12">
        <v>29</v>
      </c>
      <c r="Q111" s="12">
        <v>27</v>
      </c>
      <c r="R111" s="12">
        <v>1</v>
      </c>
      <c r="S111" s="12">
        <v>2</v>
      </c>
    </row>
    <row r="112" spans="4:19" x14ac:dyDescent="0.3">
      <c r="D112" s="34">
        <v>9</v>
      </c>
      <c r="E112" s="34">
        <v>13</v>
      </c>
      <c r="F112" s="34">
        <v>13</v>
      </c>
      <c r="G112" s="34">
        <v>8</v>
      </c>
      <c r="H112" s="34">
        <v>10</v>
      </c>
      <c r="I112" s="34">
        <v>13</v>
      </c>
      <c r="J112" s="34">
        <v>10</v>
      </c>
      <c r="K112" s="34">
        <v>13</v>
      </c>
      <c r="L112" s="12">
        <v>0</v>
      </c>
      <c r="M112" s="12">
        <v>1</v>
      </c>
      <c r="N112" s="12">
        <v>0</v>
      </c>
      <c r="P112" s="12">
        <v>32</v>
      </c>
      <c r="Q112" s="12">
        <v>34</v>
      </c>
      <c r="R112" s="12">
        <v>1</v>
      </c>
      <c r="S112" s="12">
        <v>-2</v>
      </c>
    </row>
    <row r="113" spans="4:19" x14ac:dyDescent="0.3">
      <c r="D113" s="34">
        <v>3</v>
      </c>
      <c r="E113" s="34">
        <v>13</v>
      </c>
      <c r="F113" s="34">
        <v>8</v>
      </c>
      <c r="G113" s="34">
        <v>13</v>
      </c>
      <c r="H113" s="34">
        <v>13</v>
      </c>
      <c r="I113" s="34">
        <v>6</v>
      </c>
      <c r="J113" s="34">
        <v>13</v>
      </c>
      <c r="K113" s="34">
        <v>6</v>
      </c>
      <c r="L113" s="12">
        <v>0</v>
      </c>
      <c r="M113" s="12">
        <v>0</v>
      </c>
      <c r="N113" s="12">
        <v>1</v>
      </c>
      <c r="P113" s="12">
        <v>24</v>
      </c>
      <c r="Q113" s="12">
        <v>32</v>
      </c>
      <c r="R113" s="12">
        <v>1</v>
      </c>
      <c r="S113" s="12">
        <v>-8</v>
      </c>
    </row>
    <row r="114" spans="4:19" x14ac:dyDescent="0.3">
      <c r="D114" s="34">
        <v>0</v>
      </c>
      <c r="E114" s="34">
        <v>13</v>
      </c>
      <c r="F114" s="34">
        <v>8</v>
      </c>
      <c r="G114" s="34">
        <v>13</v>
      </c>
      <c r="H114" s="34">
        <v>13</v>
      </c>
      <c r="I114" s="34">
        <v>6</v>
      </c>
      <c r="J114" s="34">
        <v>13</v>
      </c>
      <c r="K114" s="34">
        <v>6</v>
      </c>
      <c r="L114" s="12">
        <v>0</v>
      </c>
      <c r="M114" s="12">
        <v>0</v>
      </c>
      <c r="N114" s="12">
        <v>1</v>
      </c>
      <c r="P114" s="12">
        <v>21</v>
      </c>
      <c r="Q114" s="12">
        <v>32</v>
      </c>
      <c r="R114" s="12">
        <v>1</v>
      </c>
      <c r="S114" s="12">
        <v>-11</v>
      </c>
    </row>
    <row r="115" spans="4:19" x14ac:dyDescent="0.3">
      <c r="D115" s="34">
        <v>13</v>
      </c>
      <c r="E115" s="34">
        <v>12</v>
      </c>
      <c r="F115" s="34">
        <v>2</v>
      </c>
      <c r="G115" s="34">
        <v>13</v>
      </c>
      <c r="H115" s="34">
        <v>10</v>
      </c>
      <c r="I115" s="34">
        <v>13</v>
      </c>
      <c r="J115" s="34">
        <v>10</v>
      </c>
      <c r="K115" s="34">
        <v>13</v>
      </c>
      <c r="L115" s="12">
        <v>1</v>
      </c>
      <c r="M115" s="12">
        <v>0</v>
      </c>
      <c r="N115" s="12">
        <v>0</v>
      </c>
      <c r="P115" s="12">
        <v>25</v>
      </c>
      <c r="Q115" s="12">
        <v>38</v>
      </c>
      <c r="R115" s="12">
        <v>1</v>
      </c>
      <c r="S115" s="12">
        <v>-13</v>
      </c>
    </row>
    <row r="116" spans="4:19" x14ac:dyDescent="0.3">
      <c r="D116" s="34">
        <v>3</v>
      </c>
      <c r="E116" s="34">
        <v>13</v>
      </c>
      <c r="F116" s="34">
        <v>2</v>
      </c>
      <c r="G116" s="34">
        <v>13</v>
      </c>
      <c r="H116" s="34">
        <v>13</v>
      </c>
      <c r="I116" s="34">
        <v>10</v>
      </c>
      <c r="J116" s="34">
        <v>13</v>
      </c>
      <c r="K116" s="34">
        <v>10</v>
      </c>
      <c r="L116" s="12">
        <v>0</v>
      </c>
      <c r="M116" s="12">
        <v>0</v>
      </c>
      <c r="N116" s="12">
        <v>1</v>
      </c>
      <c r="P116" s="12">
        <v>18</v>
      </c>
      <c r="Q116" s="12">
        <v>36</v>
      </c>
      <c r="R116" s="12">
        <v>1</v>
      </c>
      <c r="S116" s="12">
        <v>-18</v>
      </c>
    </row>
    <row r="117" spans="4:19" x14ac:dyDescent="0.3">
      <c r="D117" s="34">
        <v>13</v>
      </c>
      <c r="E117" s="34">
        <v>12</v>
      </c>
      <c r="F117" s="34">
        <v>2</v>
      </c>
      <c r="G117" s="34">
        <v>13</v>
      </c>
      <c r="H117" s="34">
        <v>4</v>
      </c>
      <c r="I117" s="34">
        <v>13</v>
      </c>
      <c r="J117" s="34">
        <v>4</v>
      </c>
      <c r="K117" s="34">
        <v>13</v>
      </c>
      <c r="L117" s="12">
        <v>1</v>
      </c>
      <c r="M117" s="12">
        <v>0</v>
      </c>
      <c r="N117" s="12">
        <v>0</v>
      </c>
      <c r="P117" s="12">
        <v>19</v>
      </c>
      <c r="Q117" s="12">
        <v>38</v>
      </c>
      <c r="R117" s="12">
        <v>1</v>
      </c>
      <c r="S117" s="12">
        <v>-19</v>
      </c>
    </row>
    <row r="118" spans="4:19" x14ac:dyDescent="0.3">
      <c r="D118" s="34">
        <v>12</v>
      </c>
      <c r="E118" s="34">
        <v>13</v>
      </c>
      <c r="F118" s="34">
        <v>0</v>
      </c>
      <c r="G118" s="34">
        <v>13</v>
      </c>
      <c r="H118" s="34">
        <v>8</v>
      </c>
      <c r="I118" s="34">
        <v>13</v>
      </c>
      <c r="J118" s="34">
        <v>8</v>
      </c>
      <c r="K118" s="34">
        <v>13</v>
      </c>
      <c r="L118" s="12">
        <v>0</v>
      </c>
      <c r="M118" s="12">
        <v>0</v>
      </c>
      <c r="N118" s="12">
        <v>0</v>
      </c>
      <c r="P118" s="12">
        <v>20</v>
      </c>
      <c r="Q118" s="12">
        <v>39</v>
      </c>
      <c r="R118" s="12">
        <v>0</v>
      </c>
      <c r="S118" s="12">
        <v>-19</v>
      </c>
    </row>
    <row r="119" spans="4:19" x14ac:dyDescent="0.3">
      <c r="D119" s="34">
        <v>12</v>
      </c>
      <c r="E119" s="34">
        <v>13</v>
      </c>
      <c r="F119" s="34">
        <v>0</v>
      </c>
      <c r="G119" s="34">
        <v>13</v>
      </c>
      <c r="H119" s="34">
        <v>6</v>
      </c>
      <c r="I119" s="34">
        <v>13</v>
      </c>
      <c r="J119" s="34">
        <v>6</v>
      </c>
      <c r="K119" s="34">
        <v>13</v>
      </c>
      <c r="L119" s="12">
        <v>0</v>
      </c>
      <c r="M119" s="12">
        <v>0</v>
      </c>
      <c r="N119" s="12">
        <v>0</v>
      </c>
      <c r="P119" s="12">
        <v>18</v>
      </c>
      <c r="Q119" s="12">
        <v>39</v>
      </c>
      <c r="R119" s="12">
        <v>0</v>
      </c>
      <c r="S119" s="12">
        <v>-21</v>
      </c>
    </row>
    <row r="120" spans="4:19" x14ac:dyDescent="0.3">
      <c r="D120" s="34">
        <v>3</v>
      </c>
      <c r="E120" s="34">
        <v>13</v>
      </c>
      <c r="F120" s="34">
        <v>8</v>
      </c>
      <c r="G120" s="34">
        <v>13</v>
      </c>
      <c r="H120" s="34">
        <v>4</v>
      </c>
      <c r="I120" s="34">
        <v>13</v>
      </c>
      <c r="J120" s="34">
        <v>4</v>
      </c>
      <c r="K120" s="34">
        <v>13</v>
      </c>
      <c r="L120" s="12">
        <v>0</v>
      </c>
      <c r="M120" s="12">
        <v>0</v>
      </c>
      <c r="N120" s="12">
        <v>0</v>
      </c>
      <c r="P120" s="12">
        <v>15</v>
      </c>
      <c r="Q120" s="12">
        <v>39</v>
      </c>
      <c r="R120" s="12">
        <v>0</v>
      </c>
      <c r="S120" s="12">
        <v>-24</v>
      </c>
    </row>
    <row r="121" spans="4:19" x14ac:dyDescent="0.3">
      <c r="D121" s="34">
        <v>1</v>
      </c>
      <c r="E121" s="34">
        <v>13</v>
      </c>
      <c r="F121" s="34">
        <v>2</v>
      </c>
      <c r="G121" s="34">
        <v>13</v>
      </c>
      <c r="H121" s="34">
        <v>10</v>
      </c>
      <c r="I121" s="34">
        <v>13</v>
      </c>
      <c r="J121" s="34">
        <v>10</v>
      </c>
      <c r="K121" s="34">
        <v>13</v>
      </c>
      <c r="L121" s="12">
        <v>0</v>
      </c>
      <c r="M121" s="12">
        <v>0</v>
      </c>
      <c r="N121" s="12">
        <v>0</v>
      </c>
      <c r="P121" s="12">
        <v>13</v>
      </c>
      <c r="Q121" s="12">
        <v>39</v>
      </c>
      <c r="R121" s="12">
        <v>0</v>
      </c>
      <c r="S121" s="12">
        <v>-26</v>
      </c>
    </row>
    <row r="122" spans="4:19" x14ac:dyDescent="0.3">
      <c r="L122" s="12">
        <v>0</v>
      </c>
      <c r="M122" s="12">
        <v>0</v>
      </c>
      <c r="N122" s="12">
        <v>0</v>
      </c>
      <c r="P122" s="12">
        <v>0</v>
      </c>
      <c r="Q122" s="12">
        <v>0</v>
      </c>
      <c r="R122" s="12">
        <v>0</v>
      </c>
      <c r="S122" s="12">
        <v>-100</v>
      </c>
    </row>
    <row r="123" spans="4:19" x14ac:dyDescent="0.3">
      <c r="L123" s="12">
        <v>0</v>
      </c>
      <c r="M123" s="12">
        <v>0</v>
      </c>
      <c r="N123" s="12">
        <v>0</v>
      </c>
      <c r="P123" s="12">
        <v>0</v>
      </c>
      <c r="Q123" s="12">
        <v>0</v>
      </c>
      <c r="R123" s="12">
        <v>0</v>
      </c>
      <c r="S123" s="12">
        <v>-100</v>
      </c>
    </row>
    <row r="124" spans="4:19" x14ac:dyDescent="0.3">
      <c r="L124" s="12">
        <v>0</v>
      </c>
      <c r="M124" s="12">
        <v>0</v>
      </c>
      <c r="N124" s="12">
        <v>0</v>
      </c>
      <c r="P124" s="12">
        <v>0</v>
      </c>
      <c r="Q124" s="12">
        <v>0</v>
      </c>
      <c r="R124" s="12">
        <v>0</v>
      </c>
      <c r="S124" s="12">
        <v>-100</v>
      </c>
    </row>
    <row r="125" spans="4:19" x14ac:dyDescent="0.3">
      <c r="L125" s="12">
        <v>0</v>
      </c>
      <c r="M125" s="12">
        <v>0</v>
      </c>
      <c r="N125" s="12">
        <v>0</v>
      </c>
      <c r="P125" s="12">
        <v>0</v>
      </c>
      <c r="Q125" s="12">
        <v>0</v>
      </c>
      <c r="R125" s="12">
        <v>0</v>
      </c>
      <c r="S125" s="12">
        <v>-100</v>
      </c>
    </row>
    <row r="126" spans="4:19" x14ac:dyDescent="0.3">
      <c r="L126" s="12">
        <v>0</v>
      </c>
      <c r="M126" s="12">
        <v>0</v>
      </c>
      <c r="N126" s="12">
        <v>0</v>
      </c>
      <c r="P126" s="12">
        <v>0</v>
      </c>
      <c r="Q126" s="12">
        <v>0</v>
      </c>
      <c r="R126" s="12">
        <v>0</v>
      </c>
      <c r="S126" s="12">
        <v>-100</v>
      </c>
    </row>
    <row r="127" spans="4:19" x14ac:dyDescent="0.3">
      <c r="L127" s="12">
        <v>0</v>
      </c>
      <c r="M127" s="12">
        <v>0</v>
      </c>
      <c r="N127" s="12">
        <v>0</v>
      </c>
      <c r="P127" s="12">
        <v>0</v>
      </c>
      <c r="Q127" s="12">
        <v>0</v>
      </c>
      <c r="R127" s="12">
        <v>0</v>
      </c>
      <c r="S127" s="12">
        <v>-100</v>
      </c>
    </row>
    <row r="128" spans="4:19" x14ac:dyDescent="0.3">
      <c r="L128" s="12">
        <v>0</v>
      </c>
      <c r="M128" s="12">
        <v>0</v>
      </c>
      <c r="N128" s="12">
        <v>0</v>
      </c>
      <c r="P128" s="12">
        <v>0</v>
      </c>
      <c r="Q128" s="12">
        <v>0</v>
      </c>
      <c r="R128" s="12">
        <v>0</v>
      </c>
      <c r="S128" s="12">
        <v>-100</v>
      </c>
    </row>
    <row r="129" spans="12:19" x14ac:dyDescent="0.3">
      <c r="L129" s="12">
        <v>0</v>
      </c>
      <c r="M129" s="12">
        <v>0</v>
      </c>
      <c r="N129" s="12">
        <v>0</v>
      </c>
      <c r="P129" s="12">
        <v>0</v>
      </c>
      <c r="Q129" s="12">
        <v>0</v>
      </c>
      <c r="R129" s="12">
        <v>0</v>
      </c>
      <c r="S129" s="12">
        <v>-100</v>
      </c>
    </row>
    <row r="130" spans="12:19" x14ac:dyDescent="0.3">
      <c r="L130" s="12">
        <v>0</v>
      </c>
      <c r="M130" s="12">
        <v>0</v>
      </c>
      <c r="N130" s="12">
        <v>0</v>
      </c>
      <c r="P130" s="12">
        <v>0</v>
      </c>
      <c r="Q130" s="12">
        <v>0</v>
      </c>
      <c r="R130" s="12">
        <v>0</v>
      </c>
      <c r="S130" s="12">
        <v>-100</v>
      </c>
    </row>
    <row r="131" spans="12:19" x14ac:dyDescent="0.3">
      <c r="L131" s="12">
        <v>0</v>
      </c>
      <c r="M131" s="12">
        <v>0</v>
      </c>
      <c r="N131" s="12">
        <v>0</v>
      </c>
      <c r="P131" s="12">
        <v>0</v>
      </c>
      <c r="Q131" s="12">
        <v>0</v>
      </c>
      <c r="R131" s="12">
        <v>0</v>
      </c>
      <c r="S131" s="12">
        <v>-100</v>
      </c>
    </row>
    <row r="132" spans="12:19" x14ac:dyDescent="0.3">
      <c r="L132" s="12">
        <v>0</v>
      </c>
      <c r="M132" s="12">
        <v>0</v>
      </c>
      <c r="N132" s="12">
        <v>0</v>
      </c>
      <c r="P132" s="12">
        <v>0</v>
      </c>
      <c r="Q132" s="12">
        <v>0</v>
      </c>
      <c r="R132" s="12">
        <v>0</v>
      </c>
      <c r="S132" s="12">
        <v>-100</v>
      </c>
    </row>
    <row r="133" spans="12:19" x14ac:dyDescent="0.3">
      <c r="L133" s="12">
        <v>0</v>
      </c>
      <c r="M133" s="12">
        <v>0</v>
      </c>
      <c r="N133" s="12">
        <v>0</v>
      </c>
      <c r="P133" s="12">
        <v>0</v>
      </c>
      <c r="Q133" s="12">
        <v>0</v>
      </c>
      <c r="R133" s="12">
        <v>0</v>
      </c>
      <c r="S133" s="12">
        <v>-100</v>
      </c>
    </row>
    <row r="134" spans="12:19" x14ac:dyDescent="0.3">
      <c r="L134" s="12">
        <v>0</v>
      </c>
      <c r="M134" s="12">
        <v>0</v>
      </c>
      <c r="N134" s="12">
        <v>0</v>
      </c>
      <c r="P134" s="12">
        <v>0</v>
      </c>
      <c r="Q134" s="12">
        <v>0</v>
      </c>
      <c r="R134" s="12">
        <v>0</v>
      </c>
      <c r="S134" s="12">
        <v>-100</v>
      </c>
    </row>
    <row r="135" spans="12:19" x14ac:dyDescent="0.3">
      <c r="L135" s="12">
        <v>0</v>
      </c>
      <c r="M135" s="12">
        <v>0</v>
      </c>
      <c r="N135" s="12">
        <v>0</v>
      </c>
      <c r="P135" s="12">
        <v>0</v>
      </c>
      <c r="Q135" s="12">
        <v>0</v>
      </c>
      <c r="R135" s="12">
        <v>0</v>
      </c>
      <c r="S135" s="12">
        <v>-100</v>
      </c>
    </row>
    <row r="136" spans="12:19" x14ac:dyDescent="0.3">
      <c r="L136" s="12">
        <v>0</v>
      </c>
      <c r="M136" s="12">
        <v>0</v>
      </c>
      <c r="N136" s="12">
        <v>0</v>
      </c>
      <c r="P136" s="12">
        <v>0</v>
      </c>
      <c r="Q136" s="12">
        <v>0</v>
      </c>
      <c r="R136" s="12">
        <v>0</v>
      </c>
      <c r="S136" s="12">
        <v>-100</v>
      </c>
    </row>
    <row r="137" spans="12:19" x14ac:dyDescent="0.3">
      <c r="L137" s="12">
        <v>0</v>
      </c>
      <c r="M137" s="12">
        <v>0</v>
      </c>
      <c r="N137" s="12">
        <v>0</v>
      </c>
      <c r="P137" s="12">
        <v>0</v>
      </c>
      <c r="Q137" s="12">
        <v>0</v>
      </c>
      <c r="R137" s="12">
        <v>0</v>
      </c>
      <c r="S137" s="12">
        <v>-100</v>
      </c>
    </row>
    <row r="138" spans="12:19" x14ac:dyDescent="0.3">
      <c r="L138" s="12">
        <v>0</v>
      </c>
      <c r="M138" s="12">
        <v>0</v>
      </c>
      <c r="N138" s="12">
        <v>0</v>
      </c>
      <c r="P138" s="12">
        <v>0</v>
      </c>
      <c r="Q138" s="12">
        <v>0</v>
      </c>
      <c r="R138" s="12">
        <v>0</v>
      </c>
      <c r="S138" s="12">
        <v>-100</v>
      </c>
    </row>
    <row r="139" spans="12:19" x14ac:dyDescent="0.3">
      <c r="L139" s="12">
        <v>0</v>
      </c>
      <c r="M139" s="12">
        <v>0</v>
      </c>
      <c r="N139" s="12">
        <v>0</v>
      </c>
      <c r="P139" s="12">
        <v>0</v>
      </c>
      <c r="Q139" s="12">
        <v>0</v>
      </c>
      <c r="R139" s="12">
        <v>0</v>
      </c>
      <c r="S139" s="12">
        <v>-100</v>
      </c>
    </row>
    <row r="140" spans="12:19" x14ac:dyDescent="0.3">
      <c r="L140" s="12">
        <v>0</v>
      </c>
      <c r="M140" s="12">
        <v>0</v>
      </c>
      <c r="N140" s="12">
        <v>0</v>
      </c>
      <c r="P140" s="12">
        <v>0</v>
      </c>
      <c r="Q140" s="12">
        <v>0</v>
      </c>
      <c r="R140" s="12">
        <v>0</v>
      </c>
      <c r="S140" s="12">
        <v>-100</v>
      </c>
    </row>
    <row r="141" spans="12:19" x14ac:dyDescent="0.3">
      <c r="L141" s="12">
        <v>0</v>
      </c>
      <c r="M141" s="12">
        <v>0</v>
      </c>
      <c r="N141" s="12">
        <v>0</v>
      </c>
      <c r="P141" s="12">
        <v>0</v>
      </c>
      <c r="Q141" s="12">
        <v>0</v>
      </c>
      <c r="R141" s="12">
        <v>0</v>
      </c>
      <c r="S141" s="12">
        <v>-100</v>
      </c>
    </row>
    <row r="142" spans="12:19" x14ac:dyDescent="0.3">
      <c r="L142" s="12">
        <v>0</v>
      </c>
      <c r="M142" s="12">
        <v>0</v>
      </c>
      <c r="N142" s="12">
        <v>0</v>
      </c>
      <c r="P142" s="12">
        <v>0</v>
      </c>
      <c r="Q142" s="12">
        <v>0</v>
      </c>
      <c r="R142" s="12">
        <v>0</v>
      </c>
      <c r="S142" s="12">
        <v>-100</v>
      </c>
    </row>
    <row r="143" spans="12:19" x14ac:dyDescent="0.3">
      <c r="L143" s="12">
        <v>0</v>
      </c>
      <c r="M143" s="12">
        <v>0</v>
      </c>
      <c r="N143" s="12">
        <v>0</v>
      </c>
      <c r="P143" s="12">
        <v>0</v>
      </c>
      <c r="Q143" s="12">
        <v>0</v>
      </c>
      <c r="R143" s="12">
        <v>0</v>
      </c>
      <c r="S143" s="12">
        <v>-100</v>
      </c>
    </row>
    <row r="144" spans="12:19" x14ac:dyDescent="0.3">
      <c r="L144" s="12">
        <v>0</v>
      </c>
      <c r="M144" s="12">
        <v>0</v>
      </c>
      <c r="N144" s="12">
        <v>0</v>
      </c>
      <c r="P144" s="12">
        <v>0</v>
      </c>
      <c r="Q144" s="12">
        <v>0</v>
      </c>
      <c r="R144" s="12">
        <v>0</v>
      </c>
      <c r="S144" s="12">
        <v>-100</v>
      </c>
    </row>
    <row r="145" spans="12:19" x14ac:dyDescent="0.3">
      <c r="L145" s="12">
        <v>0</v>
      </c>
      <c r="M145" s="12">
        <v>0</v>
      </c>
      <c r="N145" s="12">
        <v>0</v>
      </c>
      <c r="P145" s="12">
        <v>0</v>
      </c>
      <c r="Q145" s="12">
        <v>0</v>
      </c>
      <c r="R145" s="12">
        <v>0</v>
      </c>
      <c r="S145" s="12">
        <v>-100</v>
      </c>
    </row>
    <row r="146" spans="12:19" x14ac:dyDescent="0.3">
      <c r="L146" s="12">
        <v>0</v>
      </c>
      <c r="M146" s="12">
        <v>0</v>
      </c>
      <c r="N146" s="12">
        <v>0</v>
      </c>
      <c r="P146" s="12">
        <v>0</v>
      </c>
      <c r="Q146" s="12">
        <v>0</v>
      </c>
      <c r="R146" s="12">
        <v>0</v>
      </c>
      <c r="S146" s="12">
        <v>-100</v>
      </c>
    </row>
    <row r="147" spans="12:19" x14ac:dyDescent="0.3">
      <c r="L147" s="12">
        <v>0</v>
      </c>
      <c r="M147" s="12">
        <v>0</v>
      </c>
      <c r="N147" s="12">
        <v>0</v>
      </c>
      <c r="P147" s="12">
        <v>0</v>
      </c>
      <c r="Q147" s="12">
        <v>0</v>
      </c>
      <c r="R147" s="12">
        <v>0</v>
      </c>
      <c r="S147" s="12">
        <v>-100</v>
      </c>
    </row>
    <row r="148" spans="12:19" x14ac:dyDescent="0.3">
      <c r="L148" s="12">
        <v>0</v>
      </c>
      <c r="M148" s="12">
        <v>0</v>
      </c>
      <c r="N148" s="12">
        <v>0</v>
      </c>
      <c r="P148" s="12">
        <v>0</v>
      </c>
      <c r="Q148" s="12">
        <v>0</v>
      </c>
      <c r="R148" s="12">
        <v>0</v>
      </c>
      <c r="S148" s="12">
        <v>-100</v>
      </c>
    </row>
    <row r="149" spans="12:19" x14ac:dyDescent="0.3">
      <c r="L149" s="12">
        <v>0</v>
      </c>
      <c r="M149" s="12">
        <v>0</v>
      </c>
      <c r="N149" s="12">
        <v>0</v>
      </c>
      <c r="P149" s="12">
        <v>0</v>
      </c>
      <c r="Q149" s="12">
        <v>0</v>
      </c>
      <c r="R149" s="12">
        <v>0</v>
      </c>
      <c r="S149" s="12">
        <v>-100</v>
      </c>
    </row>
    <row r="150" spans="12:19" x14ac:dyDescent="0.3">
      <c r="L150" s="12">
        <v>0</v>
      </c>
      <c r="M150" s="12">
        <v>0</v>
      </c>
      <c r="N150" s="12">
        <v>0</v>
      </c>
      <c r="P150" s="12">
        <v>0</v>
      </c>
      <c r="Q150" s="12">
        <v>0</v>
      </c>
      <c r="R150" s="12">
        <v>0</v>
      </c>
      <c r="S150" s="12">
        <v>-100</v>
      </c>
    </row>
    <row r="151" spans="12:19" x14ac:dyDescent="0.3">
      <c r="L151" s="12">
        <v>0</v>
      </c>
      <c r="M151" s="12">
        <v>0</v>
      </c>
      <c r="N151" s="12">
        <v>0</v>
      </c>
      <c r="P151" s="12">
        <v>0</v>
      </c>
      <c r="Q151" s="12">
        <v>0</v>
      </c>
      <c r="R151" s="12">
        <v>0</v>
      </c>
      <c r="S151" s="12">
        <v>-100</v>
      </c>
    </row>
    <row r="152" spans="12:19" x14ac:dyDescent="0.3">
      <c r="L152" s="12">
        <v>0</v>
      </c>
      <c r="M152" s="12">
        <v>0</v>
      </c>
      <c r="N152" s="12">
        <v>0</v>
      </c>
      <c r="P152" s="12">
        <v>0</v>
      </c>
      <c r="Q152" s="12">
        <v>0</v>
      </c>
      <c r="R152" s="12">
        <v>0</v>
      </c>
      <c r="S152" s="12">
        <v>-100</v>
      </c>
    </row>
    <row r="153" spans="12:19" x14ac:dyDescent="0.3">
      <c r="L153" s="12">
        <v>0</v>
      </c>
      <c r="M153" s="12">
        <v>0</v>
      </c>
      <c r="N153" s="12">
        <v>0</v>
      </c>
      <c r="P153" s="12">
        <v>0</v>
      </c>
      <c r="Q153" s="12">
        <v>0</v>
      </c>
      <c r="R153" s="12">
        <v>0</v>
      </c>
      <c r="S153" s="12">
        <v>-100</v>
      </c>
    </row>
    <row r="154" spans="12:19" x14ac:dyDescent="0.3">
      <c r="L154" s="12">
        <v>0</v>
      </c>
      <c r="M154" s="12">
        <v>0</v>
      </c>
      <c r="N154" s="12">
        <v>0</v>
      </c>
      <c r="P154" s="12">
        <v>0</v>
      </c>
      <c r="Q154" s="12">
        <v>0</v>
      </c>
      <c r="R154" s="12">
        <v>0</v>
      </c>
      <c r="S154" s="12">
        <v>-100</v>
      </c>
    </row>
    <row r="155" spans="12:19" x14ac:dyDescent="0.3">
      <c r="L155" s="12">
        <v>0</v>
      </c>
      <c r="M155" s="12">
        <v>0</v>
      </c>
      <c r="N155" s="12">
        <v>0</v>
      </c>
      <c r="P155" s="12">
        <v>0</v>
      </c>
      <c r="Q155" s="12">
        <v>0</v>
      </c>
      <c r="R155" s="12">
        <v>0</v>
      </c>
      <c r="S155" s="12">
        <v>-100</v>
      </c>
    </row>
    <row r="156" spans="12:19" x14ac:dyDescent="0.3">
      <c r="L156" s="12">
        <v>0</v>
      </c>
      <c r="M156" s="12">
        <v>0</v>
      </c>
      <c r="N156" s="12">
        <v>0</v>
      </c>
      <c r="P156" s="12">
        <v>0</v>
      </c>
      <c r="Q156" s="12">
        <v>0</v>
      </c>
      <c r="R156" s="12">
        <v>0</v>
      </c>
      <c r="S156" s="12">
        <v>-100</v>
      </c>
    </row>
    <row r="157" spans="12:19" x14ac:dyDescent="0.3">
      <c r="L157" s="12">
        <v>0</v>
      </c>
      <c r="M157" s="12">
        <v>0</v>
      </c>
      <c r="N157" s="12">
        <v>0</v>
      </c>
      <c r="P157" s="12">
        <v>0</v>
      </c>
      <c r="Q157" s="12">
        <v>0</v>
      </c>
      <c r="R157" s="12">
        <v>0</v>
      </c>
      <c r="S157" s="12">
        <v>-100</v>
      </c>
    </row>
    <row r="158" spans="12:19" x14ac:dyDescent="0.3">
      <c r="L158" s="12">
        <v>0</v>
      </c>
      <c r="M158" s="12">
        <v>0</v>
      </c>
      <c r="N158" s="12">
        <v>0</v>
      </c>
      <c r="P158" s="12">
        <v>0</v>
      </c>
      <c r="Q158" s="12">
        <v>0</v>
      </c>
      <c r="R158" s="12">
        <v>0</v>
      </c>
      <c r="S158" s="12">
        <v>-100</v>
      </c>
    </row>
    <row r="159" spans="12:19" x14ac:dyDescent="0.3">
      <c r="L159" s="12">
        <v>0</v>
      </c>
      <c r="M159" s="12">
        <v>0</v>
      </c>
      <c r="N159" s="12">
        <v>0</v>
      </c>
      <c r="P159" s="12">
        <v>0</v>
      </c>
      <c r="Q159" s="12">
        <v>0</v>
      </c>
      <c r="R159" s="12">
        <v>0</v>
      </c>
      <c r="S159" s="12">
        <v>-100</v>
      </c>
    </row>
    <row r="160" spans="12:19" x14ac:dyDescent="0.3">
      <c r="L160" s="12">
        <v>0</v>
      </c>
      <c r="M160" s="12">
        <v>0</v>
      </c>
      <c r="N160" s="12">
        <v>0</v>
      </c>
      <c r="P160" s="12">
        <v>0</v>
      </c>
      <c r="Q160" s="12">
        <v>0</v>
      </c>
      <c r="R160" s="12">
        <v>0</v>
      </c>
      <c r="S160" s="12">
        <v>-100</v>
      </c>
    </row>
    <row r="161" spans="12:19" x14ac:dyDescent="0.3">
      <c r="L161" s="12">
        <v>0</v>
      </c>
      <c r="M161" s="12">
        <v>0</v>
      </c>
      <c r="N161" s="12">
        <v>0</v>
      </c>
      <c r="P161" s="12">
        <v>0</v>
      </c>
      <c r="Q161" s="12">
        <v>0</v>
      </c>
      <c r="R161" s="12">
        <v>0</v>
      </c>
      <c r="S161" s="12">
        <v>-100</v>
      </c>
    </row>
    <row r="162" spans="12:19" x14ac:dyDescent="0.3">
      <c r="L162" s="12">
        <v>0</v>
      </c>
      <c r="M162" s="12">
        <v>0</v>
      </c>
      <c r="N162" s="12">
        <v>0</v>
      </c>
      <c r="P162" s="12">
        <v>0</v>
      </c>
      <c r="Q162" s="12">
        <v>0</v>
      </c>
      <c r="R162" s="12">
        <v>0</v>
      </c>
      <c r="S162" s="12">
        <v>-100</v>
      </c>
    </row>
    <row r="163" spans="12:19" x14ac:dyDescent="0.3">
      <c r="L163" s="12">
        <v>0</v>
      </c>
      <c r="M163" s="12">
        <v>0</v>
      </c>
      <c r="N163" s="12">
        <v>0</v>
      </c>
      <c r="P163" s="12">
        <v>0</v>
      </c>
      <c r="Q163" s="12">
        <v>0</v>
      </c>
      <c r="R163" s="12">
        <v>0</v>
      </c>
      <c r="S163" s="12">
        <v>-100</v>
      </c>
    </row>
    <row r="164" spans="12:19" x14ac:dyDescent="0.3">
      <c r="L164" s="12">
        <v>0</v>
      </c>
      <c r="M164" s="12">
        <v>0</v>
      </c>
      <c r="N164" s="12">
        <v>0</v>
      </c>
      <c r="P164" s="12">
        <v>0</v>
      </c>
      <c r="Q164" s="12">
        <v>0</v>
      </c>
      <c r="R164" s="12">
        <v>0</v>
      </c>
      <c r="S164" s="12">
        <v>-100</v>
      </c>
    </row>
    <row r="165" spans="12:19" x14ac:dyDescent="0.3">
      <c r="L165" s="12">
        <v>0</v>
      </c>
      <c r="M165" s="12">
        <v>0</v>
      </c>
      <c r="N165" s="12">
        <v>0</v>
      </c>
      <c r="P165" s="12">
        <v>0</v>
      </c>
      <c r="Q165" s="12">
        <v>0</v>
      </c>
      <c r="R165" s="12">
        <v>0</v>
      </c>
      <c r="S165" s="12">
        <v>-100</v>
      </c>
    </row>
    <row r="166" spans="12:19" x14ac:dyDescent="0.3">
      <c r="L166" s="12">
        <v>0</v>
      </c>
      <c r="M166" s="12">
        <v>0</v>
      </c>
      <c r="N166" s="12">
        <v>0</v>
      </c>
      <c r="P166" s="12">
        <v>0</v>
      </c>
      <c r="Q166" s="12">
        <v>0</v>
      </c>
      <c r="R166" s="12">
        <v>0</v>
      </c>
      <c r="S166" s="12">
        <v>-100</v>
      </c>
    </row>
    <row r="167" spans="12:19" x14ac:dyDescent="0.3">
      <c r="L167" s="12">
        <v>0</v>
      </c>
      <c r="M167" s="12">
        <v>0</v>
      </c>
      <c r="N167" s="12">
        <v>0</v>
      </c>
      <c r="P167" s="12">
        <v>0</v>
      </c>
      <c r="Q167" s="12">
        <v>0</v>
      </c>
      <c r="R167" s="12">
        <v>0</v>
      </c>
      <c r="S167" s="12">
        <v>-100</v>
      </c>
    </row>
    <row r="168" spans="12:19" x14ac:dyDescent="0.3">
      <c r="L168" s="12">
        <v>0</v>
      </c>
      <c r="M168" s="12">
        <v>0</v>
      </c>
      <c r="N168" s="12">
        <v>0</v>
      </c>
      <c r="P168" s="12">
        <v>0</v>
      </c>
      <c r="Q168" s="12">
        <v>0</v>
      </c>
      <c r="R168" s="12">
        <v>0</v>
      </c>
      <c r="S168" s="12">
        <v>-100</v>
      </c>
    </row>
    <row r="169" spans="12:19" x14ac:dyDescent="0.3">
      <c r="L169" s="12">
        <v>0</v>
      </c>
      <c r="M169" s="12">
        <v>0</v>
      </c>
      <c r="N169" s="12">
        <v>0</v>
      </c>
      <c r="P169" s="12">
        <v>0</v>
      </c>
      <c r="Q169" s="12">
        <v>0</v>
      </c>
      <c r="R169" s="12">
        <v>0</v>
      </c>
      <c r="S169" s="12">
        <v>-100</v>
      </c>
    </row>
    <row r="170" spans="12:19" x14ac:dyDescent="0.3">
      <c r="L170" s="12">
        <v>0</v>
      </c>
      <c r="M170" s="12">
        <v>0</v>
      </c>
      <c r="N170" s="12">
        <v>0</v>
      </c>
      <c r="P170" s="12">
        <v>0</v>
      </c>
      <c r="Q170" s="12">
        <v>0</v>
      </c>
      <c r="R170" s="12">
        <v>0</v>
      </c>
      <c r="S170" s="12">
        <v>-100</v>
      </c>
    </row>
    <row r="171" spans="12:19" x14ac:dyDescent="0.3">
      <c r="L171" s="12">
        <v>0</v>
      </c>
      <c r="M171" s="12">
        <v>0</v>
      </c>
      <c r="N171" s="12">
        <v>0</v>
      </c>
      <c r="P171" s="12">
        <v>0</v>
      </c>
      <c r="Q171" s="12">
        <v>0</v>
      </c>
      <c r="R171" s="12">
        <v>0</v>
      </c>
      <c r="S171" s="12">
        <v>-100</v>
      </c>
    </row>
    <row r="172" spans="12:19" x14ac:dyDescent="0.3">
      <c r="L172" s="12">
        <v>0</v>
      </c>
      <c r="M172" s="12">
        <v>0</v>
      </c>
      <c r="N172" s="12">
        <v>0</v>
      </c>
      <c r="P172" s="12">
        <v>0</v>
      </c>
      <c r="Q172" s="12">
        <v>0</v>
      </c>
      <c r="R172" s="12">
        <v>0</v>
      </c>
      <c r="S172" s="12">
        <v>-100</v>
      </c>
    </row>
    <row r="173" spans="12:19" x14ac:dyDescent="0.3">
      <c r="L173" s="12">
        <v>0</v>
      </c>
      <c r="M173" s="12">
        <v>0</v>
      </c>
      <c r="N173" s="12">
        <v>0</v>
      </c>
      <c r="P173" s="12">
        <v>0</v>
      </c>
      <c r="Q173" s="12">
        <v>0</v>
      </c>
      <c r="R173" s="12">
        <v>0</v>
      </c>
      <c r="S173" s="12">
        <v>-100</v>
      </c>
    </row>
    <row r="174" spans="12:19" x14ac:dyDescent="0.3">
      <c r="L174" s="12">
        <v>0</v>
      </c>
      <c r="M174" s="12">
        <v>0</v>
      </c>
      <c r="N174" s="12">
        <v>0</v>
      </c>
      <c r="P174" s="12">
        <v>0</v>
      </c>
      <c r="Q174" s="12">
        <v>0</v>
      </c>
      <c r="R174" s="12">
        <v>0</v>
      </c>
      <c r="S174" s="12">
        <v>-100</v>
      </c>
    </row>
    <row r="175" spans="12:19" x14ac:dyDescent="0.3">
      <c r="L175" s="12">
        <v>0</v>
      </c>
      <c r="M175" s="12">
        <v>0</v>
      </c>
      <c r="N175" s="12">
        <v>0</v>
      </c>
      <c r="P175" s="12">
        <v>0</v>
      </c>
      <c r="Q175" s="12">
        <v>0</v>
      </c>
      <c r="R175" s="12">
        <v>0</v>
      </c>
      <c r="S175" s="12">
        <v>-100</v>
      </c>
    </row>
    <row r="176" spans="12:19" x14ac:dyDescent="0.3">
      <c r="L176" s="12">
        <v>0</v>
      </c>
      <c r="M176" s="12">
        <v>0</v>
      </c>
      <c r="N176" s="12">
        <v>0</v>
      </c>
      <c r="P176" s="12">
        <v>0</v>
      </c>
      <c r="Q176" s="12">
        <v>0</v>
      </c>
      <c r="R176" s="12">
        <v>0</v>
      </c>
      <c r="S176" s="12">
        <v>-100</v>
      </c>
    </row>
    <row r="177" spans="5:19" x14ac:dyDescent="0.3">
      <c r="L177" s="12">
        <v>0</v>
      </c>
      <c r="M177" s="12">
        <v>0</v>
      </c>
      <c r="N177" s="12">
        <v>0</v>
      </c>
      <c r="P177" s="12">
        <v>0</v>
      </c>
      <c r="Q177" s="12">
        <v>0</v>
      </c>
      <c r="R177" s="12">
        <v>0</v>
      </c>
      <c r="S177" s="12">
        <v>-100</v>
      </c>
    </row>
    <row r="178" spans="5:19" x14ac:dyDescent="0.3">
      <c r="L178" s="12">
        <v>0</v>
      </c>
      <c r="M178" s="12">
        <v>0</v>
      </c>
      <c r="N178" s="12">
        <v>0</v>
      </c>
      <c r="P178" s="12">
        <v>0</v>
      </c>
      <c r="Q178" s="12">
        <v>0</v>
      </c>
      <c r="R178" s="12">
        <v>0</v>
      </c>
      <c r="S178" s="12">
        <v>-100</v>
      </c>
    </row>
    <row r="179" spans="5:19" x14ac:dyDescent="0.3">
      <c r="L179" s="12">
        <v>0</v>
      </c>
      <c r="M179" s="12">
        <v>0</v>
      </c>
      <c r="N179" s="12">
        <v>0</v>
      </c>
      <c r="P179" s="12">
        <v>0</v>
      </c>
      <c r="Q179" s="12">
        <v>0</v>
      </c>
      <c r="R179" s="12">
        <v>0</v>
      </c>
      <c r="S179" s="12">
        <v>-100</v>
      </c>
    </row>
    <row r="180" spans="5:19" x14ac:dyDescent="0.3">
      <c r="E180" s="34">
        <v>17</v>
      </c>
      <c r="G180" s="34">
        <v>-30</v>
      </c>
      <c r="I180" s="34">
        <v>-12</v>
      </c>
      <c r="K180" s="34">
        <v>-12</v>
      </c>
      <c r="S180" s="12">
        <v>-25</v>
      </c>
    </row>
  </sheetData>
  <sortState xmlns:xlrd2="http://schemas.microsoft.com/office/spreadsheetml/2017/richdata2" ref="A2:R67">
    <sortCondition ref="A2:A67"/>
  </sortState>
  <mergeCells count="5">
    <mergeCell ref="F1:G1"/>
    <mergeCell ref="H1:I1"/>
    <mergeCell ref="D1:E1"/>
    <mergeCell ref="J1:K1"/>
    <mergeCell ref="L1:O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7"/>
  <sheetViews>
    <sheetView workbookViewId="0">
      <selection activeCell="R38" sqref="R38"/>
    </sheetView>
  </sheetViews>
  <sheetFormatPr defaultColWidth="9.109375" defaultRowHeight="14.4" x14ac:dyDescent="0.3"/>
  <cols>
    <col min="1" max="1" width="3.6640625" style="12" bestFit="1" customWidth="1"/>
    <col min="2" max="2" width="5.44140625" style="12" customWidth="1"/>
    <col min="3" max="3" width="37.109375" style="12" bestFit="1" customWidth="1"/>
    <col min="4" max="11" width="5.88671875" style="12" customWidth="1"/>
    <col min="12" max="18" width="5.6640625" style="12" customWidth="1"/>
    <col min="19" max="16384" width="9.109375" style="12"/>
  </cols>
  <sheetData>
    <row r="1" spans="1:19" x14ac:dyDescent="0.3">
      <c r="A1" s="10" t="s">
        <v>15</v>
      </c>
      <c r="B1" s="10"/>
      <c r="C1" s="10" t="s">
        <v>51</v>
      </c>
      <c r="D1" s="83" t="s">
        <v>1</v>
      </c>
      <c r="E1" s="85"/>
      <c r="F1" s="82" t="s">
        <v>2</v>
      </c>
      <c r="G1" s="85"/>
      <c r="H1" s="37" t="s">
        <v>33</v>
      </c>
      <c r="I1" s="37"/>
      <c r="J1" s="82" t="s">
        <v>34</v>
      </c>
      <c r="K1" s="85"/>
      <c r="L1" s="82" t="s">
        <v>4</v>
      </c>
      <c r="M1" s="83"/>
      <c r="N1" s="85"/>
      <c r="O1" s="36"/>
      <c r="P1" s="11" t="s">
        <v>5</v>
      </c>
      <c r="Q1" s="11"/>
      <c r="R1" s="11" t="s">
        <v>6</v>
      </c>
      <c r="S1" s="11"/>
    </row>
    <row r="2" spans="1:19" x14ac:dyDescent="0.3">
      <c r="A2" s="10">
        <v>1</v>
      </c>
      <c r="B2" s="10">
        <v>1</v>
      </c>
      <c r="C2" s="50" t="str">
        <f>Jaar!B3</f>
        <v>Henk Koet/Frans de Wilde</v>
      </c>
      <c r="D2" s="73">
        <v>13</v>
      </c>
      <c r="E2" s="73">
        <v>1</v>
      </c>
      <c r="F2" s="73">
        <v>13</v>
      </c>
      <c r="G2" s="73">
        <v>0</v>
      </c>
      <c r="H2" s="73">
        <v>13</v>
      </c>
      <c r="I2" s="73">
        <v>0</v>
      </c>
      <c r="J2" s="73">
        <v>13</v>
      </c>
      <c r="K2" s="73">
        <v>3</v>
      </c>
      <c r="L2" s="40">
        <f t="shared" ref="L2:L36" si="0">IF(D2=13,1,0)</f>
        <v>1</v>
      </c>
      <c r="M2" s="11">
        <f t="shared" ref="M2:M36" si="1">IF(F2=13,1,0)</f>
        <v>1</v>
      </c>
      <c r="N2" s="11">
        <f>IF(H2=13,1,0)</f>
        <v>1</v>
      </c>
      <c r="O2" s="11">
        <f>IF(J2=13,1,0)</f>
        <v>1</v>
      </c>
      <c r="P2" s="11">
        <f>D2+F2+H2+J2</f>
        <v>52</v>
      </c>
      <c r="Q2" s="11">
        <f>E2+G2+I2+K2</f>
        <v>4</v>
      </c>
      <c r="R2" s="11">
        <f>SUM(L2:O2)</f>
        <v>4</v>
      </c>
      <c r="S2" s="11">
        <f>P2-Q2</f>
        <v>48</v>
      </c>
    </row>
    <row r="3" spans="1:19" x14ac:dyDescent="0.3">
      <c r="A3" s="10">
        <v>2</v>
      </c>
      <c r="B3" s="10">
        <v>1</v>
      </c>
      <c r="C3" s="50" t="str">
        <f>Jaar!B4</f>
        <v>Gerrie/Albert Verheul</v>
      </c>
      <c r="D3" s="57">
        <v>4</v>
      </c>
      <c r="E3" s="57">
        <v>13</v>
      </c>
      <c r="F3" s="57">
        <v>13</v>
      </c>
      <c r="G3" s="57">
        <v>3</v>
      </c>
      <c r="H3" s="57">
        <v>13</v>
      </c>
      <c r="I3" s="57">
        <v>10</v>
      </c>
      <c r="J3" s="57">
        <v>7</v>
      </c>
      <c r="K3" s="57">
        <v>13</v>
      </c>
      <c r="L3" s="40">
        <f t="shared" si="0"/>
        <v>0</v>
      </c>
      <c r="M3" s="11">
        <f t="shared" si="1"/>
        <v>1</v>
      </c>
      <c r="N3" s="11">
        <f t="shared" ref="N3:N36" si="2">IF(J3=13,1,0)</f>
        <v>0</v>
      </c>
      <c r="O3" s="11">
        <f t="shared" ref="O3:O36" si="3">IF(J3=13,1,0)</f>
        <v>0</v>
      </c>
      <c r="P3" s="11">
        <f t="shared" ref="P3:Q20" si="4">D3+F3+H3+J3</f>
        <v>37</v>
      </c>
      <c r="Q3" s="11">
        <f t="shared" si="4"/>
        <v>39</v>
      </c>
      <c r="R3" s="11">
        <f t="shared" ref="R3:R36" si="5">SUM(L3:O3)</f>
        <v>1</v>
      </c>
      <c r="S3" s="11">
        <f t="shared" ref="S3:S36" si="6">P3-Q3</f>
        <v>-2</v>
      </c>
    </row>
    <row r="4" spans="1:19" x14ac:dyDescent="0.3">
      <c r="A4" s="10">
        <v>3</v>
      </c>
      <c r="B4" s="10">
        <v>1</v>
      </c>
      <c r="C4" s="50" t="str">
        <f>Jaar!B5</f>
        <v>Corrie de Wilde/Antonio Mauro</v>
      </c>
      <c r="D4" s="57">
        <v>4</v>
      </c>
      <c r="E4" s="57">
        <v>13</v>
      </c>
      <c r="F4" s="57">
        <v>13</v>
      </c>
      <c r="G4" s="57">
        <v>5</v>
      </c>
      <c r="H4" s="57">
        <v>5</v>
      </c>
      <c r="I4" s="57">
        <v>13</v>
      </c>
      <c r="J4" s="57">
        <v>13</v>
      </c>
      <c r="K4" s="57">
        <v>12</v>
      </c>
      <c r="L4" s="40">
        <f t="shared" si="0"/>
        <v>0</v>
      </c>
      <c r="M4" s="11">
        <f t="shared" si="1"/>
        <v>1</v>
      </c>
      <c r="N4" s="11">
        <f t="shared" si="2"/>
        <v>1</v>
      </c>
      <c r="O4" s="11">
        <f t="shared" si="3"/>
        <v>1</v>
      </c>
      <c r="P4" s="11">
        <f t="shared" si="4"/>
        <v>35</v>
      </c>
      <c r="Q4" s="11">
        <f t="shared" si="4"/>
        <v>43</v>
      </c>
      <c r="R4" s="11">
        <f t="shared" si="5"/>
        <v>3</v>
      </c>
      <c r="S4" s="11">
        <f t="shared" si="6"/>
        <v>-8</v>
      </c>
    </row>
    <row r="5" spans="1:19" x14ac:dyDescent="0.3">
      <c r="A5" s="10">
        <v>4</v>
      </c>
      <c r="B5" s="10">
        <v>1</v>
      </c>
      <c r="C5" s="50" t="str">
        <f>Jaar!B6</f>
        <v>Bep Bauhaus/Jolanda van Groeningen</v>
      </c>
      <c r="D5" s="57">
        <v>13</v>
      </c>
      <c r="E5" s="57">
        <v>4</v>
      </c>
      <c r="F5" s="57">
        <v>13</v>
      </c>
      <c r="G5" s="57">
        <v>4</v>
      </c>
      <c r="H5" s="57">
        <v>6</v>
      </c>
      <c r="I5" s="57">
        <v>13</v>
      </c>
      <c r="J5" s="57">
        <v>5</v>
      </c>
      <c r="K5" s="57">
        <v>13</v>
      </c>
      <c r="L5" s="40">
        <f t="shared" si="0"/>
        <v>1</v>
      </c>
      <c r="M5" s="11">
        <f t="shared" si="1"/>
        <v>1</v>
      </c>
      <c r="N5" s="11">
        <f t="shared" si="2"/>
        <v>0</v>
      </c>
      <c r="O5" s="11">
        <f t="shared" si="3"/>
        <v>0</v>
      </c>
      <c r="P5" s="11">
        <f t="shared" si="4"/>
        <v>37</v>
      </c>
      <c r="Q5" s="11">
        <f t="shared" si="4"/>
        <v>34</v>
      </c>
      <c r="R5" s="11">
        <f t="shared" si="5"/>
        <v>2</v>
      </c>
      <c r="S5" s="11">
        <f t="shared" si="6"/>
        <v>3</v>
      </c>
    </row>
    <row r="6" spans="1:19" x14ac:dyDescent="0.3">
      <c r="A6" s="10">
        <v>5</v>
      </c>
      <c r="B6" s="10"/>
      <c r="C6" s="50" t="str">
        <f>Jaar!B7</f>
        <v>Gerard Elsing/Co Suurmond</v>
      </c>
      <c r="D6" s="57"/>
      <c r="E6" s="57"/>
      <c r="F6" s="57"/>
      <c r="G6" s="57"/>
      <c r="H6" s="57"/>
      <c r="I6" s="57"/>
      <c r="J6" s="57"/>
      <c r="K6" s="57"/>
      <c r="L6" s="40">
        <f t="shared" si="0"/>
        <v>0</v>
      </c>
      <c r="M6" s="11">
        <f t="shared" si="1"/>
        <v>0</v>
      </c>
      <c r="N6" s="11">
        <f t="shared" si="2"/>
        <v>0</v>
      </c>
      <c r="O6" s="11">
        <f t="shared" si="3"/>
        <v>0</v>
      </c>
      <c r="P6" s="11">
        <f t="shared" si="4"/>
        <v>0</v>
      </c>
      <c r="Q6" s="11">
        <f t="shared" si="4"/>
        <v>0</v>
      </c>
      <c r="R6" s="11">
        <f t="shared" si="5"/>
        <v>0</v>
      </c>
      <c r="S6" s="11">
        <f t="shared" si="6"/>
        <v>0</v>
      </c>
    </row>
    <row r="7" spans="1:19" x14ac:dyDescent="0.3">
      <c r="A7" s="10">
        <v>6</v>
      </c>
      <c r="B7" s="10">
        <v>1</v>
      </c>
      <c r="C7" s="50" t="str">
        <f>Jaar!B8</f>
        <v>Bets Romijn/Jos van Oostrum</v>
      </c>
      <c r="D7" s="76">
        <v>13</v>
      </c>
      <c r="E7" s="76">
        <v>4</v>
      </c>
      <c r="F7" s="76">
        <v>13</v>
      </c>
      <c r="G7" s="76">
        <v>11</v>
      </c>
      <c r="H7" s="76">
        <v>13</v>
      </c>
      <c r="I7" s="76">
        <v>7</v>
      </c>
      <c r="J7" s="76">
        <v>12</v>
      </c>
      <c r="K7" s="76">
        <v>13</v>
      </c>
      <c r="L7" s="40">
        <f t="shared" si="0"/>
        <v>1</v>
      </c>
      <c r="M7" s="11">
        <f t="shared" si="1"/>
        <v>1</v>
      </c>
      <c r="N7" s="11">
        <f t="shared" si="2"/>
        <v>0</v>
      </c>
      <c r="O7" s="11">
        <f t="shared" si="3"/>
        <v>0</v>
      </c>
      <c r="P7" s="11">
        <f t="shared" si="4"/>
        <v>51</v>
      </c>
      <c r="Q7" s="11">
        <f t="shared" si="4"/>
        <v>35</v>
      </c>
      <c r="R7" s="11">
        <f t="shared" si="5"/>
        <v>2</v>
      </c>
      <c r="S7" s="11">
        <f t="shared" si="6"/>
        <v>16</v>
      </c>
    </row>
    <row r="8" spans="1:19" x14ac:dyDescent="0.3">
      <c r="A8" s="10">
        <v>7</v>
      </c>
      <c r="B8" s="10">
        <v>1</v>
      </c>
      <c r="C8" s="50" t="str">
        <f>Jaar!B9</f>
        <v>Wil de Groot/Piet van Laaren</v>
      </c>
      <c r="D8" s="57">
        <v>13</v>
      </c>
      <c r="E8" s="57">
        <v>12</v>
      </c>
      <c r="F8" s="57">
        <v>8</v>
      </c>
      <c r="G8" s="57">
        <v>13</v>
      </c>
      <c r="H8" s="57">
        <v>0</v>
      </c>
      <c r="I8" s="57">
        <v>13</v>
      </c>
      <c r="J8" s="57">
        <v>8</v>
      </c>
      <c r="K8" s="57">
        <v>13</v>
      </c>
      <c r="L8" s="40">
        <f t="shared" si="0"/>
        <v>1</v>
      </c>
      <c r="M8" s="11">
        <f t="shared" si="1"/>
        <v>0</v>
      </c>
      <c r="N8" s="11">
        <f t="shared" si="2"/>
        <v>0</v>
      </c>
      <c r="O8" s="11">
        <f t="shared" si="3"/>
        <v>0</v>
      </c>
      <c r="P8" s="11">
        <f t="shared" si="4"/>
        <v>29</v>
      </c>
      <c r="Q8" s="11">
        <f t="shared" si="4"/>
        <v>51</v>
      </c>
      <c r="R8" s="11">
        <f t="shared" si="5"/>
        <v>1</v>
      </c>
      <c r="S8" s="11">
        <f t="shared" si="6"/>
        <v>-22</v>
      </c>
    </row>
    <row r="9" spans="1:19" x14ac:dyDescent="0.3">
      <c r="A9" s="10">
        <v>8</v>
      </c>
      <c r="B9" s="10"/>
      <c r="C9" s="50" t="str">
        <f>Jaar!B10</f>
        <v>Corrie Jans/Rineke Elsing</v>
      </c>
      <c r="D9" s="57"/>
      <c r="E9" s="57"/>
      <c r="F9" s="57"/>
      <c r="G9" s="57"/>
      <c r="H9" s="57"/>
      <c r="I9" s="57"/>
      <c r="J9" s="57"/>
      <c r="K9" s="57"/>
      <c r="L9" s="40">
        <f t="shared" si="0"/>
        <v>0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0</v>
      </c>
      <c r="Q9" s="11">
        <f t="shared" si="4"/>
        <v>0</v>
      </c>
      <c r="R9" s="11">
        <f t="shared" si="5"/>
        <v>0</v>
      </c>
      <c r="S9" s="11">
        <f t="shared" si="6"/>
        <v>0</v>
      </c>
    </row>
    <row r="10" spans="1:19" x14ac:dyDescent="0.3">
      <c r="A10" s="10">
        <v>9</v>
      </c>
      <c r="B10" s="10">
        <v>1</v>
      </c>
      <c r="C10" s="50" t="str">
        <f>Jaar!B11</f>
        <v>Ans/Joop van Breukelen</v>
      </c>
      <c r="D10" s="73">
        <v>3</v>
      </c>
      <c r="E10" s="73">
        <v>13</v>
      </c>
      <c r="F10" s="73">
        <v>5</v>
      </c>
      <c r="G10" s="73">
        <v>13</v>
      </c>
      <c r="H10" s="73">
        <v>3</v>
      </c>
      <c r="I10" s="73">
        <v>13</v>
      </c>
      <c r="J10" s="73">
        <v>3</v>
      </c>
      <c r="K10" s="73">
        <v>13</v>
      </c>
      <c r="L10" s="40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14</v>
      </c>
      <c r="Q10" s="11">
        <f t="shared" si="4"/>
        <v>52</v>
      </c>
      <c r="R10" s="11">
        <f t="shared" si="5"/>
        <v>0</v>
      </c>
      <c r="S10" s="11">
        <f t="shared" si="6"/>
        <v>-38</v>
      </c>
    </row>
    <row r="11" spans="1:19" x14ac:dyDescent="0.3">
      <c r="A11" s="10">
        <v>10</v>
      </c>
      <c r="B11" s="10">
        <v>1</v>
      </c>
      <c r="C11" s="50" t="str">
        <f>Jaar!B12</f>
        <v>Nel van Groeningen/Wim van Kouwen</v>
      </c>
      <c r="D11" s="57">
        <v>1</v>
      </c>
      <c r="E11" s="57">
        <v>13</v>
      </c>
      <c r="F11" s="57">
        <v>13</v>
      </c>
      <c r="G11" s="57">
        <v>10</v>
      </c>
      <c r="H11" s="57">
        <v>5</v>
      </c>
      <c r="I11" s="57">
        <v>13</v>
      </c>
      <c r="J11" s="57">
        <v>5</v>
      </c>
      <c r="K11" s="57">
        <v>13</v>
      </c>
      <c r="L11" s="40">
        <f t="shared" si="0"/>
        <v>0</v>
      </c>
      <c r="M11" s="11">
        <f t="shared" si="1"/>
        <v>1</v>
      </c>
      <c r="N11" s="11">
        <f t="shared" si="2"/>
        <v>0</v>
      </c>
      <c r="O11" s="11">
        <f t="shared" si="3"/>
        <v>0</v>
      </c>
      <c r="P11" s="11">
        <f t="shared" si="4"/>
        <v>24</v>
      </c>
      <c r="Q11" s="11">
        <f t="shared" si="4"/>
        <v>49</v>
      </c>
      <c r="R11" s="11">
        <f t="shared" si="5"/>
        <v>1</v>
      </c>
      <c r="S11" s="11">
        <f t="shared" si="6"/>
        <v>-25</v>
      </c>
    </row>
    <row r="12" spans="1:19" x14ac:dyDescent="0.3">
      <c r="A12" s="10">
        <v>11</v>
      </c>
      <c r="B12" s="10"/>
      <c r="C12" s="50" t="str">
        <f>Jaar!B13</f>
        <v>Ria/Martin van Bezu</v>
      </c>
      <c r="D12" s="57"/>
      <c r="E12" s="57"/>
      <c r="F12" s="57"/>
      <c r="G12" s="57"/>
      <c r="H12" s="57"/>
      <c r="I12" s="57"/>
      <c r="J12" s="57"/>
      <c r="K12" s="57"/>
      <c r="L12" s="40">
        <f t="shared" si="0"/>
        <v>0</v>
      </c>
      <c r="M12" s="11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4"/>
        <v>0</v>
      </c>
      <c r="R12" s="11">
        <f t="shared" si="5"/>
        <v>0</v>
      </c>
      <c r="S12" s="11">
        <f t="shared" si="6"/>
        <v>0</v>
      </c>
    </row>
    <row r="13" spans="1:19" x14ac:dyDescent="0.3">
      <c r="A13" s="10">
        <v>12</v>
      </c>
      <c r="B13" s="10">
        <v>1</v>
      </c>
      <c r="C13" s="50" t="str">
        <f>Jaar!B14</f>
        <v>Pietie/Gerard Woutersen</v>
      </c>
      <c r="D13" s="76">
        <v>13</v>
      </c>
      <c r="E13" s="76">
        <v>6</v>
      </c>
      <c r="F13" s="76">
        <v>10</v>
      </c>
      <c r="G13" s="76">
        <v>13</v>
      </c>
      <c r="H13" s="76">
        <v>7</v>
      </c>
      <c r="I13" s="76">
        <v>13</v>
      </c>
      <c r="J13" s="76">
        <v>13</v>
      </c>
      <c r="K13" s="76">
        <v>5</v>
      </c>
      <c r="L13" s="40">
        <f t="shared" si="0"/>
        <v>1</v>
      </c>
      <c r="M13" s="11">
        <f t="shared" si="1"/>
        <v>0</v>
      </c>
      <c r="N13" s="11">
        <f t="shared" si="2"/>
        <v>1</v>
      </c>
      <c r="O13" s="11">
        <f t="shared" si="3"/>
        <v>1</v>
      </c>
      <c r="P13" s="11">
        <f t="shared" si="4"/>
        <v>43</v>
      </c>
      <c r="Q13" s="11">
        <f t="shared" si="4"/>
        <v>37</v>
      </c>
      <c r="R13" s="11">
        <f t="shared" si="5"/>
        <v>3</v>
      </c>
      <c r="S13" s="11">
        <f t="shared" si="6"/>
        <v>6</v>
      </c>
    </row>
    <row r="14" spans="1:19" x14ac:dyDescent="0.3">
      <c r="A14" s="10">
        <v>13</v>
      </c>
      <c r="B14" s="10"/>
      <c r="C14" s="50" t="str">
        <f>Jaar!B15</f>
        <v>James Tji/Jan de Lange</v>
      </c>
      <c r="D14" s="57"/>
      <c r="E14" s="57"/>
      <c r="F14" s="57"/>
      <c r="G14" s="57"/>
      <c r="H14" s="57"/>
      <c r="I14" s="57"/>
      <c r="J14" s="57"/>
      <c r="K14" s="57"/>
      <c r="L14" s="40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4"/>
        <v>0</v>
      </c>
      <c r="R14" s="11">
        <f t="shared" si="5"/>
        <v>0</v>
      </c>
      <c r="S14" s="11">
        <f t="shared" si="6"/>
        <v>0</v>
      </c>
    </row>
    <row r="15" spans="1:19" x14ac:dyDescent="0.3">
      <c r="A15" s="10">
        <v>14</v>
      </c>
      <c r="B15" s="10"/>
      <c r="C15" s="50" t="str">
        <f>Jaar!B16</f>
        <v>Gerrie/Frans de Coo</v>
      </c>
      <c r="D15" s="57"/>
      <c r="E15" s="57"/>
      <c r="F15" s="57"/>
      <c r="G15" s="57"/>
      <c r="H15" s="57"/>
      <c r="I15" s="57"/>
      <c r="J15" s="57"/>
      <c r="K15" s="57"/>
      <c r="L15" s="40">
        <f t="shared" si="0"/>
        <v>0</v>
      </c>
      <c r="M15" s="11">
        <f t="shared" si="1"/>
        <v>0</v>
      </c>
      <c r="N15" s="11">
        <f t="shared" si="2"/>
        <v>0</v>
      </c>
      <c r="O15" s="11">
        <f t="shared" si="3"/>
        <v>0</v>
      </c>
      <c r="P15" s="11">
        <f t="shared" si="4"/>
        <v>0</v>
      </c>
      <c r="Q15" s="11">
        <f t="shared" si="4"/>
        <v>0</v>
      </c>
      <c r="R15" s="11">
        <f t="shared" si="5"/>
        <v>0</v>
      </c>
      <c r="S15" s="11">
        <f t="shared" si="6"/>
        <v>0</v>
      </c>
    </row>
    <row r="16" spans="1:19" x14ac:dyDescent="0.3">
      <c r="A16" s="10">
        <v>15</v>
      </c>
      <c r="B16" s="10">
        <v>1</v>
      </c>
      <c r="C16" s="50" t="str">
        <f>Jaar!B17</f>
        <v>Anne Rothuizen/Wim Rooseman</v>
      </c>
      <c r="D16" s="73">
        <v>13</v>
      </c>
      <c r="E16" s="73">
        <v>6</v>
      </c>
      <c r="F16" s="73">
        <v>6</v>
      </c>
      <c r="G16" s="73">
        <v>13</v>
      </c>
      <c r="H16" s="73">
        <v>13</v>
      </c>
      <c r="I16" s="73">
        <v>3</v>
      </c>
      <c r="J16" s="73">
        <v>13</v>
      </c>
      <c r="K16" s="73">
        <v>5</v>
      </c>
      <c r="L16" s="40">
        <f t="shared" si="0"/>
        <v>1</v>
      </c>
      <c r="M16" s="11">
        <f t="shared" si="1"/>
        <v>0</v>
      </c>
      <c r="N16" s="11">
        <f t="shared" si="2"/>
        <v>1</v>
      </c>
      <c r="O16" s="11">
        <f t="shared" si="3"/>
        <v>1</v>
      </c>
      <c r="P16" s="11">
        <f t="shared" si="4"/>
        <v>45</v>
      </c>
      <c r="Q16" s="11">
        <f t="shared" si="4"/>
        <v>27</v>
      </c>
      <c r="R16" s="11">
        <f t="shared" si="5"/>
        <v>3</v>
      </c>
      <c r="S16" s="11">
        <f t="shared" si="6"/>
        <v>18</v>
      </c>
    </row>
    <row r="17" spans="1:19" x14ac:dyDescent="0.3">
      <c r="A17" s="10">
        <v>16</v>
      </c>
      <c r="B17" s="10">
        <v>1</v>
      </c>
      <c r="C17" s="50" t="str">
        <f>Jaar!B18</f>
        <v>Hennie Norbart/Henry de Jong</v>
      </c>
      <c r="D17" s="31">
        <v>12</v>
      </c>
      <c r="E17" s="31">
        <v>13</v>
      </c>
      <c r="F17" s="31">
        <v>13</v>
      </c>
      <c r="G17" s="31">
        <v>6</v>
      </c>
      <c r="H17" s="31">
        <v>10</v>
      </c>
      <c r="I17" s="31">
        <v>13</v>
      </c>
      <c r="J17" s="31">
        <v>13</v>
      </c>
      <c r="K17" s="31">
        <v>9</v>
      </c>
      <c r="L17" s="40">
        <f t="shared" si="0"/>
        <v>0</v>
      </c>
      <c r="M17" s="11">
        <f t="shared" si="1"/>
        <v>1</v>
      </c>
      <c r="N17" s="11">
        <f t="shared" si="2"/>
        <v>1</v>
      </c>
      <c r="O17" s="11">
        <f t="shared" si="3"/>
        <v>1</v>
      </c>
      <c r="P17" s="11">
        <f t="shared" si="4"/>
        <v>48</v>
      </c>
      <c r="Q17" s="11">
        <f t="shared" si="4"/>
        <v>41</v>
      </c>
      <c r="R17" s="11">
        <f t="shared" si="5"/>
        <v>3</v>
      </c>
      <c r="S17" s="11">
        <f t="shared" si="6"/>
        <v>7</v>
      </c>
    </row>
    <row r="18" spans="1:19" x14ac:dyDescent="0.3">
      <c r="A18" s="10">
        <v>17</v>
      </c>
      <c r="B18" s="10"/>
      <c r="C18" s="50" t="str">
        <f>Jaar!B19</f>
        <v>Wil de Groot/Gerie de Coo</v>
      </c>
      <c r="D18" s="57"/>
      <c r="E18" s="57"/>
      <c r="F18" s="57"/>
      <c r="G18" s="57"/>
      <c r="H18" s="57"/>
      <c r="I18" s="57"/>
      <c r="J18" s="57"/>
      <c r="K18" s="57"/>
      <c r="L18" s="40">
        <f t="shared" si="0"/>
        <v>0</v>
      </c>
      <c r="M18" s="11">
        <f t="shared" si="1"/>
        <v>0</v>
      </c>
      <c r="N18" s="11">
        <f t="shared" si="2"/>
        <v>0</v>
      </c>
      <c r="O18" s="11">
        <f t="shared" si="3"/>
        <v>0</v>
      </c>
      <c r="P18" s="11">
        <f t="shared" si="4"/>
        <v>0</v>
      </c>
      <c r="Q18" s="11">
        <f t="shared" si="4"/>
        <v>0</v>
      </c>
      <c r="R18" s="11">
        <f t="shared" si="5"/>
        <v>0</v>
      </c>
      <c r="S18" s="11">
        <f t="shared" si="6"/>
        <v>0</v>
      </c>
    </row>
    <row r="19" spans="1:19" x14ac:dyDescent="0.3">
      <c r="A19" s="10">
        <v>18</v>
      </c>
      <c r="B19" s="10"/>
      <c r="C19" s="50" t="str">
        <f>Jaar!B20</f>
        <v>Bep Bauhaus/Wim Verkouwen</v>
      </c>
      <c r="D19" s="57"/>
      <c r="E19" s="57"/>
      <c r="F19" s="57"/>
      <c r="G19" s="57"/>
      <c r="H19" s="57"/>
      <c r="I19" s="57"/>
      <c r="J19" s="57"/>
      <c r="K19" s="57"/>
      <c r="L19" s="40">
        <f t="shared" si="0"/>
        <v>0</v>
      </c>
      <c r="M19" s="11">
        <f t="shared" si="1"/>
        <v>0</v>
      </c>
      <c r="N19" s="11">
        <f t="shared" si="2"/>
        <v>0</v>
      </c>
      <c r="O19" s="11">
        <f t="shared" si="3"/>
        <v>0</v>
      </c>
      <c r="P19" s="11">
        <f t="shared" si="4"/>
        <v>0</v>
      </c>
      <c r="Q19" s="11">
        <f t="shared" si="4"/>
        <v>0</v>
      </c>
      <c r="R19" s="11">
        <f t="shared" si="5"/>
        <v>0</v>
      </c>
      <c r="S19" s="11">
        <f t="shared" si="6"/>
        <v>0</v>
      </c>
    </row>
    <row r="20" spans="1:19" x14ac:dyDescent="0.3">
      <c r="A20" s="10">
        <v>19</v>
      </c>
      <c r="B20" s="10"/>
      <c r="C20" s="50" t="str">
        <f>Jaar!B21</f>
        <v>Anne Rothuizen/Henk Enserink</v>
      </c>
      <c r="D20" s="57"/>
      <c r="E20" s="57"/>
      <c r="F20" s="57"/>
      <c r="G20" s="57"/>
      <c r="H20" s="57"/>
      <c r="I20" s="57"/>
      <c r="J20" s="57"/>
      <c r="K20" s="57"/>
      <c r="L20" s="40">
        <f t="shared" si="0"/>
        <v>0</v>
      </c>
      <c r="M20" s="11">
        <f t="shared" si="1"/>
        <v>0</v>
      </c>
      <c r="N20" s="11">
        <f t="shared" si="2"/>
        <v>0</v>
      </c>
      <c r="O20" s="11">
        <f t="shared" si="3"/>
        <v>0</v>
      </c>
      <c r="P20" s="11">
        <f t="shared" si="4"/>
        <v>0</v>
      </c>
      <c r="Q20" s="11">
        <f t="shared" si="4"/>
        <v>0</v>
      </c>
      <c r="R20" s="11">
        <f t="shared" si="5"/>
        <v>0</v>
      </c>
      <c r="S20" s="11">
        <f t="shared" si="6"/>
        <v>0</v>
      </c>
    </row>
    <row r="21" spans="1:19" x14ac:dyDescent="0.3">
      <c r="A21" s="10">
        <v>20</v>
      </c>
      <c r="B21" s="10"/>
      <c r="C21" s="50" t="str">
        <f>Jaar!B22</f>
        <v>Henny de Jong/Gerard Gadella</v>
      </c>
      <c r="D21" s="57"/>
      <c r="E21" s="57"/>
      <c r="F21" s="57"/>
      <c r="G21" s="57"/>
      <c r="H21" s="57"/>
      <c r="I21" s="57"/>
      <c r="J21" s="57"/>
      <c r="K21" s="57"/>
      <c r="L21" s="40">
        <f t="shared" si="0"/>
        <v>0</v>
      </c>
      <c r="M21" s="11">
        <f t="shared" si="1"/>
        <v>0</v>
      </c>
      <c r="N21" s="11">
        <f t="shared" si="2"/>
        <v>0</v>
      </c>
      <c r="O21" s="11">
        <f t="shared" si="3"/>
        <v>0</v>
      </c>
      <c r="P21" s="11">
        <f>D21+F21+H21+J21</f>
        <v>0</v>
      </c>
      <c r="Q21" s="11">
        <f>E21+G21+I21+K21</f>
        <v>0</v>
      </c>
      <c r="R21" s="11">
        <f t="shared" si="5"/>
        <v>0</v>
      </c>
      <c r="S21" s="11">
        <f t="shared" si="6"/>
        <v>0</v>
      </c>
    </row>
    <row r="22" spans="1:19" x14ac:dyDescent="0.3">
      <c r="A22" s="10">
        <v>21</v>
      </c>
      <c r="B22" s="10"/>
      <c r="C22" s="50" t="str">
        <f>Jaar!B23</f>
        <v>Fien Wouters/Annie Blaauwgeers</v>
      </c>
      <c r="D22" s="11"/>
      <c r="E22" s="11"/>
      <c r="F22" s="11"/>
      <c r="G22" s="11"/>
      <c r="H22" s="11"/>
      <c r="I22" s="11"/>
      <c r="J22" s="11"/>
      <c r="K22" s="11"/>
      <c r="L22" s="40">
        <f t="shared" si="0"/>
        <v>0</v>
      </c>
      <c r="M22" s="11">
        <f t="shared" si="1"/>
        <v>0</v>
      </c>
      <c r="N22" s="11">
        <f t="shared" si="2"/>
        <v>0</v>
      </c>
      <c r="O22" s="11">
        <f t="shared" si="3"/>
        <v>0</v>
      </c>
      <c r="P22" s="11">
        <f t="shared" ref="P22:Q36" si="7">D22+F22+H22+J22</f>
        <v>0</v>
      </c>
      <c r="Q22" s="11">
        <f t="shared" si="7"/>
        <v>0</v>
      </c>
      <c r="R22" s="11">
        <f t="shared" si="5"/>
        <v>0</v>
      </c>
      <c r="S22" s="11">
        <f t="shared" si="6"/>
        <v>0</v>
      </c>
    </row>
    <row r="23" spans="1:19" x14ac:dyDescent="0.3">
      <c r="A23" s="10">
        <v>22</v>
      </c>
      <c r="B23" s="10"/>
      <c r="C23" s="50" t="str">
        <f>Jaar!B24</f>
        <v>Geet Eshuis/Henk Bastiaans</v>
      </c>
      <c r="D23" s="11"/>
      <c r="E23" s="11"/>
      <c r="F23" s="11"/>
      <c r="G23" s="11"/>
      <c r="H23" s="11"/>
      <c r="I23" s="11"/>
      <c r="J23" s="11"/>
      <c r="K23" s="11"/>
      <c r="L23" s="40">
        <f t="shared" si="0"/>
        <v>0</v>
      </c>
      <c r="M23" s="11">
        <f t="shared" si="1"/>
        <v>0</v>
      </c>
      <c r="N23" s="11">
        <f t="shared" si="2"/>
        <v>0</v>
      </c>
      <c r="O23" s="11">
        <f t="shared" si="3"/>
        <v>0</v>
      </c>
      <c r="P23" s="11">
        <f t="shared" si="7"/>
        <v>0</v>
      </c>
      <c r="Q23" s="11">
        <f t="shared" si="7"/>
        <v>0</v>
      </c>
      <c r="R23" s="11">
        <f t="shared" si="5"/>
        <v>0</v>
      </c>
      <c r="S23" s="11">
        <f t="shared" si="6"/>
        <v>0</v>
      </c>
    </row>
    <row r="24" spans="1:19" x14ac:dyDescent="0.3">
      <c r="A24" s="10">
        <v>23</v>
      </c>
      <c r="B24" s="10"/>
      <c r="C24" s="50" t="str">
        <f>Jaar!B25</f>
        <v>Fien Wouters/Gerard Elsing</v>
      </c>
      <c r="D24" s="31"/>
      <c r="E24" s="31"/>
      <c r="F24" s="31"/>
      <c r="G24" s="31"/>
      <c r="H24" s="31"/>
      <c r="I24" s="31"/>
      <c r="J24" s="31"/>
      <c r="K24" s="31"/>
      <c r="L24" s="40">
        <f t="shared" si="0"/>
        <v>0</v>
      </c>
      <c r="M24" s="11">
        <f t="shared" si="1"/>
        <v>0</v>
      </c>
      <c r="N24" s="11">
        <f t="shared" si="2"/>
        <v>0</v>
      </c>
      <c r="O24" s="11">
        <f t="shared" si="3"/>
        <v>0</v>
      </c>
      <c r="P24" s="11">
        <f t="shared" si="7"/>
        <v>0</v>
      </c>
      <c r="Q24" s="11">
        <f t="shared" si="7"/>
        <v>0</v>
      </c>
      <c r="R24" s="11">
        <f t="shared" si="5"/>
        <v>0</v>
      </c>
      <c r="S24" s="11">
        <f t="shared" si="6"/>
        <v>0</v>
      </c>
    </row>
    <row r="25" spans="1:19" x14ac:dyDescent="0.3">
      <c r="A25" s="10">
        <v>24</v>
      </c>
      <c r="B25" s="10">
        <v>1</v>
      </c>
      <c r="C25" s="50" t="str">
        <f>Jaar!B26</f>
        <v>Ko van Duuren/Jan de Lange</v>
      </c>
      <c r="D25" s="73">
        <v>13</v>
      </c>
      <c r="E25" s="73">
        <v>3</v>
      </c>
      <c r="F25" s="73">
        <v>13</v>
      </c>
      <c r="G25" s="73">
        <v>8</v>
      </c>
      <c r="H25" s="73">
        <v>13</v>
      </c>
      <c r="I25" s="73">
        <v>6</v>
      </c>
      <c r="J25" s="73">
        <v>13</v>
      </c>
      <c r="K25" s="73">
        <v>6</v>
      </c>
      <c r="L25" s="40">
        <f t="shared" si="0"/>
        <v>1</v>
      </c>
      <c r="M25" s="11">
        <f t="shared" si="1"/>
        <v>1</v>
      </c>
      <c r="N25" s="11">
        <f t="shared" si="2"/>
        <v>1</v>
      </c>
      <c r="O25" s="11">
        <f t="shared" si="3"/>
        <v>1</v>
      </c>
      <c r="P25" s="11">
        <f t="shared" si="7"/>
        <v>52</v>
      </c>
      <c r="Q25" s="11">
        <f t="shared" si="7"/>
        <v>23</v>
      </c>
      <c r="R25" s="11">
        <f t="shared" si="5"/>
        <v>4</v>
      </c>
      <c r="S25" s="11">
        <f t="shared" si="6"/>
        <v>29</v>
      </c>
    </row>
    <row r="26" spans="1:19" x14ac:dyDescent="0.3">
      <c r="A26" s="10">
        <v>25</v>
      </c>
      <c r="B26" s="10"/>
      <c r="C26" s="50" t="str">
        <f>Jaar!B27</f>
        <v>James Tji/Arjan Grijff</v>
      </c>
      <c r="D26" s="11"/>
      <c r="E26" s="11"/>
      <c r="F26" s="11"/>
      <c r="G26" s="11"/>
      <c r="H26" s="11"/>
      <c r="I26" s="11"/>
      <c r="J26" s="11"/>
      <c r="K26" s="11"/>
      <c r="L26" s="40">
        <f t="shared" si="0"/>
        <v>0</v>
      </c>
      <c r="M26" s="11">
        <f t="shared" si="1"/>
        <v>0</v>
      </c>
      <c r="N26" s="11">
        <f t="shared" si="2"/>
        <v>0</v>
      </c>
      <c r="O26" s="11">
        <f t="shared" si="3"/>
        <v>0</v>
      </c>
      <c r="P26" s="11">
        <f t="shared" si="7"/>
        <v>0</v>
      </c>
      <c r="Q26" s="11">
        <f t="shared" si="7"/>
        <v>0</v>
      </c>
      <c r="R26" s="11">
        <f t="shared" si="5"/>
        <v>0</v>
      </c>
      <c r="S26" s="11">
        <f t="shared" si="6"/>
        <v>0</v>
      </c>
    </row>
    <row r="27" spans="1:19" x14ac:dyDescent="0.3">
      <c r="A27" s="10">
        <v>26</v>
      </c>
      <c r="B27" s="10"/>
      <c r="C27" s="50" t="str">
        <f>Jaar!B28</f>
        <v>Annie Blaauwgeers/Wim Verkouwen</v>
      </c>
      <c r="D27" s="57"/>
      <c r="E27" s="57"/>
      <c r="F27" s="57"/>
      <c r="G27" s="57"/>
      <c r="H27" s="57"/>
      <c r="I27" s="57"/>
      <c r="J27" s="57"/>
      <c r="K27" s="57"/>
      <c r="L27" s="40">
        <f t="shared" si="0"/>
        <v>0</v>
      </c>
      <c r="M27" s="11">
        <f t="shared" si="1"/>
        <v>0</v>
      </c>
      <c r="N27" s="11">
        <f t="shared" si="2"/>
        <v>0</v>
      </c>
      <c r="O27" s="11">
        <f t="shared" si="3"/>
        <v>0</v>
      </c>
      <c r="P27" s="11">
        <f t="shared" si="7"/>
        <v>0</v>
      </c>
      <c r="Q27" s="11">
        <f t="shared" si="7"/>
        <v>0</v>
      </c>
      <c r="R27" s="11">
        <f t="shared" si="5"/>
        <v>0</v>
      </c>
      <c r="S27" s="11">
        <f t="shared" si="6"/>
        <v>0</v>
      </c>
    </row>
    <row r="28" spans="1:19" x14ac:dyDescent="0.3">
      <c r="A28" s="10">
        <v>27</v>
      </c>
      <c r="B28" s="10"/>
      <c r="C28" s="50" t="str">
        <f>Jaar!B29</f>
        <v>Evert Eversen/Meindert Minnema</v>
      </c>
      <c r="D28" s="11"/>
      <c r="E28" s="11"/>
      <c r="F28" s="11"/>
      <c r="G28" s="11"/>
      <c r="H28" s="11"/>
      <c r="I28" s="11"/>
      <c r="J28" s="11"/>
      <c r="K28" s="11"/>
      <c r="L28" s="40">
        <f t="shared" si="0"/>
        <v>0</v>
      </c>
      <c r="M28" s="11">
        <f t="shared" si="1"/>
        <v>0</v>
      </c>
      <c r="N28" s="11">
        <f t="shared" si="2"/>
        <v>0</v>
      </c>
      <c r="O28" s="11">
        <f t="shared" si="3"/>
        <v>0</v>
      </c>
      <c r="P28" s="11">
        <f t="shared" si="7"/>
        <v>0</v>
      </c>
      <c r="Q28" s="11">
        <f t="shared" si="7"/>
        <v>0</v>
      </c>
      <c r="R28" s="11">
        <f t="shared" si="5"/>
        <v>0</v>
      </c>
      <c r="S28" s="11">
        <f t="shared" si="6"/>
        <v>0</v>
      </c>
    </row>
    <row r="29" spans="1:19" x14ac:dyDescent="0.3">
      <c r="A29" s="10">
        <v>28</v>
      </c>
      <c r="B29" s="10"/>
      <c r="C29" s="50" t="str">
        <f>Jaar!B30</f>
        <v>Andrea en Jan van Osnabrugge</v>
      </c>
      <c r="D29" s="49"/>
      <c r="E29" s="30"/>
      <c r="F29" s="30"/>
      <c r="G29" s="30"/>
      <c r="H29" s="30"/>
      <c r="I29" s="30"/>
      <c r="J29" s="30"/>
      <c r="K29" s="30"/>
      <c r="L29" s="11">
        <f t="shared" si="0"/>
        <v>0</v>
      </c>
      <c r="M29" s="11">
        <f t="shared" si="1"/>
        <v>0</v>
      </c>
      <c r="N29" s="11">
        <f t="shared" si="2"/>
        <v>0</v>
      </c>
      <c r="O29" s="11">
        <f t="shared" si="3"/>
        <v>0</v>
      </c>
      <c r="P29" s="11">
        <f t="shared" si="7"/>
        <v>0</v>
      </c>
      <c r="Q29" s="11">
        <f t="shared" si="7"/>
        <v>0</v>
      </c>
      <c r="R29" s="11">
        <f t="shared" si="5"/>
        <v>0</v>
      </c>
      <c r="S29" s="11">
        <f t="shared" si="6"/>
        <v>0</v>
      </c>
    </row>
    <row r="30" spans="1:19" x14ac:dyDescent="0.3">
      <c r="A30" s="10">
        <v>29</v>
      </c>
      <c r="B30" s="10"/>
      <c r="C30" s="50" t="str">
        <f>Jaar!B31</f>
        <v>James Tji/Gerrit de Git</v>
      </c>
      <c r="D30" s="11"/>
      <c r="E30" s="11"/>
      <c r="F30" s="11"/>
      <c r="G30" s="11"/>
      <c r="H30" s="11"/>
      <c r="I30" s="11"/>
      <c r="J30" s="11"/>
      <c r="K30" s="11"/>
      <c r="L30" s="11">
        <f t="shared" si="0"/>
        <v>0</v>
      </c>
      <c r="M30" s="11">
        <f t="shared" si="1"/>
        <v>0</v>
      </c>
      <c r="N30" s="11">
        <f t="shared" si="2"/>
        <v>0</v>
      </c>
      <c r="O30" s="11">
        <f t="shared" si="3"/>
        <v>0</v>
      </c>
      <c r="P30" s="11">
        <f t="shared" si="7"/>
        <v>0</v>
      </c>
      <c r="Q30" s="11">
        <f t="shared" si="7"/>
        <v>0</v>
      </c>
      <c r="R30" s="11">
        <f t="shared" si="5"/>
        <v>0</v>
      </c>
      <c r="S30" s="11">
        <f t="shared" si="6"/>
        <v>0</v>
      </c>
    </row>
    <row r="31" spans="1:19" x14ac:dyDescent="0.3">
      <c r="A31" s="10">
        <v>30</v>
      </c>
      <c r="B31" s="10">
        <v>1</v>
      </c>
      <c r="C31" s="50" t="str">
        <f>Jaar!B32</f>
        <v>Geert Eshuis/Ronald van Ree</v>
      </c>
      <c r="D31" s="57">
        <v>13</v>
      </c>
      <c r="E31" s="57">
        <v>7</v>
      </c>
      <c r="F31" s="57">
        <v>4</v>
      </c>
      <c r="G31" s="57">
        <v>13</v>
      </c>
      <c r="H31" s="57">
        <v>13</v>
      </c>
      <c r="I31" s="57">
        <v>0</v>
      </c>
      <c r="J31" s="57">
        <v>13</v>
      </c>
      <c r="K31" s="57">
        <v>9</v>
      </c>
      <c r="L31" s="11">
        <f t="shared" si="0"/>
        <v>1</v>
      </c>
      <c r="M31" s="11">
        <f t="shared" si="1"/>
        <v>0</v>
      </c>
      <c r="N31" s="11">
        <f t="shared" si="2"/>
        <v>1</v>
      </c>
      <c r="O31" s="11">
        <f t="shared" si="3"/>
        <v>1</v>
      </c>
      <c r="P31" s="11">
        <f t="shared" si="7"/>
        <v>43</v>
      </c>
      <c r="Q31" s="11">
        <f t="shared" si="7"/>
        <v>29</v>
      </c>
      <c r="R31" s="11">
        <f t="shared" si="5"/>
        <v>3</v>
      </c>
      <c r="S31" s="11">
        <f t="shared" si="6"/>
        <v>14</v>
      </c>
    </row>
    <row r="32" spans="1:19" x14ac:dyDescent="0.3">
      <c r="A32" s="10">
        <v>31</v>
      </c>
      <c r="B32" s="10"/>
      <c r="C32" s="50" t="str">
        <f>Jaar!B33</f>
        <v>Cor Boer/Leo Rusman</v>
      </c>
      <c r="D32" s="30"/>
      <c r="E32" s="30"/>
      <c r="F32" s="30"/>
      <c r="G32" s="30"/>
      <c r="H32" s="30"/>
      <c r="I32" s="30"/>
      <c r="J32" s="30"/>
      <c r="K32" s="30"/>
      <c r="L32" s="11">
        <f t="shared" si="0"/>
        <v>0</v>
      </c>
      <c r="M32" s="11">
        <f t="shared" si="1"/>
        <v>0</v>
      </c>
      <c r="N32" s="11">
        <f t="shared" si="2"/>
        <v>0</v>
      </c>
      <c r="O32" s="11">
        <f t="shared" si="3"/>
        <v>0</v>
      </c>
      <c r="P32" s="11">
        <f t="shared" si="7"/>
        <v>0</v>
      </c>
      <c r="Q32" s="11">
        <f t="shared" si="7"/>
        <v>0</v>
      </c>
      <c r="R32" s="11">
        <f t="shared" si="5"/>
        <v>0</v>
      </c>
      <c r="S32" s="11">
        <f t="shared" si="6"/>
        <v>0</v>
      </c>
    </row>
    <row r="33" spans="1:19" x14ac:dyDescent="0.3">
      <c r="A33" s="10">
        <v>32</v>
      </c>
      <c r="B33" s="10"/>
      <c r="C33" s="50" t="str">
        <f>Jaar!B34</f>
        <v>Annie Blaauwgeers/Wim Verkouwen</v>
      </c>
      <c r="D33" s="30"/>
      <c r="E33" s="30"/>
      <c r="F33" s="30"/>
      <c r="G33" s="30"/>
      <c r="H33" s="30"/>
      <c r="I33" s="30"/>
      <c r="J33" s="30"/>
      <c r="K33" s="30"/>
      <c r="L33" s="11">
        <f t="shared" si="0"/>
        <v>0</v>
      </c>
      <c r="M33" s="11">
        <f t="shared" si="1"/>
        <v>0</v>
      </c>
      <c r="N33" s="11">
        <f t="shared" si="2"/>
        <v>0</v>
      </c>
      <c r="O33" s="11">
        <f t="shared" si="3"/>
        <v>0</v>
      </c>
      <c r="P33" s="11">
        <f t="shared" si="7"/>
        <v>0</v>
      </c>
      <c r="Q33" s="11">
        <f t="shared" si="7"/>
        <v>0</v>
      </c>
      <c r="R33" s="11">
        <f t="shared" si="5"/>
        <v>0</v>
      </c>
      <c r="S33" s="11">
        <f t="shared" si="6"/>
        <v>0</v>
      </c>
    </row>
    <row r="34" spans="1:19" x14ac:dyDescent="0.3">
      <c r="A34" s="10">
        <v>33</v>
      </c>
      <c r="B34" s="10"/>
      <c r="C34" s="50" t="str">
        <f>Jaar!B35</f>
        <v>Henk Smit/Gerrit Reinders</v>
      </c>
      <c r="D34" s="11"/>
      <c r="E34" s="11"/>
      <c r="F34" s="11"/>
      <c r="G34" s="11"/>
      <c r="H34" s="11"/>
      <c r="I34" s="11"/>
      <c r="J34" s="11"/>
      <c r="K34" s="11"/>
      <c r="L34" s="11">
        <f t="shared" si="0"/>
        <v>0</v>
      </c>
      <c r="M34" s="11">
        <f t="shared" si="1"/>
        <v>0</v>
      </c>
      <c r="N34" s="11">
        <f t="shared" si="2"/>
        <v>0</v>
      </c>
      <c r="O34" s="11">
        <f t="shared" si="3"/>
        <v>0</v>
      </c>
      <c r="P34" s="11">
        <f t="shared" si="7"/>
        <v>0</v>
      </c>
      <c r="Q34" s="11">
        <f t="shared" si="7"/>
        <v>0</v>
      </c>
      <c r="R34" s="11">
        <f t="shared" si="5"/>
        <v>0</v>
      </c>
      <c r="S34" s="11">
        <f t="shared" si="6"/>
        <v>0</v>
      </c>
    </row>
    <row r="35" spans="1:19" x14ac:dyDescent="0.3">
      <c r="A35" s="10">
        <v>34</v>
      </c>
      <c r="B35" s="10">
        <v>1</v>
      </c>
      <c r="C35" s="50" t="str">
        <f>Jaar!B36</f>
        <v>Fien Wouters/Co Suurmond</v>
      </c>
      <c r="D35" s="57">
        <v>7</v>
      </c>
      <c r="E35" s="57">
        <v>13</v>
      </c>
      <c r="F35" s="57">
        <v>13</v>
      </c>
      <c r="G35" s="57">
        <v>6</v>
      </c>
      <c r="H35" s="57">
        <v>13</v>
      </c>
      <c r="I35" s="57">
        <v>5</v>
      </c>
      <c r="J35" s="57">
        <v>13</v>
      </c>
      <c r="K35" s="57">
        <v>7</v>
      </c>
      <c r="L35" s="11">
        <f t="shared" si="0"/>
        <v>0</v>
      </c>
      <c r="M35" s="11">
        <f t="shared" si="1"/>
        <v>1</v>
      </c>
      <c r="N35" s="11">
        <f t="shared" si="2"/>
        <v>1</v>
      </c>
      <c r="O35" s="11">
        <f t="shared" si="3"/>
        <v>1</v>
      </c>
      <c r="P35" s="11">
        <f t="shared" si="7"/>
        <v>46</v>
      </c>
      <c r="Q35" s="11">
        <f t="shared" si="7"/>
        <v>31</v>
      </c>
      <c r="R35" s="11">
        <f t="shared" si="5"/>
        <v>3</v>
      </c>
      <c r="S35" s="11">
        <f t="shared" si="6"/>
        <v>15</v>
      </c>
    </row>
    <row r="36" spans="1:19" x14ac:dyDescent="0.3">
      <c r="A36" s="10">
        <v>35</v>
      </c>
      <c r="B36" s="10">
        <v>1</v>
      </c>
      <c r="C36" s="50" t="str">
        <f>Jaar!B37</f>
        <v>Anne Rothuizen/Henk Enserink</v>
      </c>
      <c r="D36" s="57">
        <v>10</v>
      </c>
      <c r="E36" s="57">
        <v>13</v>
      </c>
      <c r="F36" s="57">
        <v>11</v>
      </c>
      <c r="G36" s="57">
        <v>13</v>
      </c>
      <c r="H36" s="57">
        <v>13</v>
      </c>
      <c r="I36" s="57">
        <v>5</v>
      </c>
      <c r="J36" s="57">
        <v>13</v>
      </c>
      <c r="K36" s="57">
        <v>8</v>
      </c>
      <c r="L36" s="11">
        <f t="shared" si="0"/>
        <v>0</v>
      </c>
      <c r="M36" s="11">
        <f t="shared" si="1"/>
        <v>0</v>
      </c>
      <c r="N36" s="11">
        <f t="shared" si="2"/>
        <v>1</v>
      </c>
      <c r="O36" s="11">
        <f t="shared" si="3"/>
        <v>1</v>
      </c>
      <c r="P36" s="11">
        <f t="shared" si="7"/>
        <v>47</v>
      </c>
      <c r="Q36" s="11">
        <f t="shared" si="7"/>
        <v>39</v>
      </c>
      <c r="R36" s="11">
        <f t="shared" si="5"/>
        <v>2</v>
      </c>
      <c r="S36" s="11">
        <f t="shared" si="6"/>
        <v>8</v>
      </c>
    </row>
    <row r="37" spans="1:19" x14ac:dyDescent="0.3">
      <c r="A37" s="10">
        <v>36</v>
      </c>
      <c r="B37" s="10">
        <v>1</v>
      </c>
      <c r="C37" s="50" t="str">
        <f>Jaar!B38</f>
        <v>James Tji/Bert Bels</v>
      </c>
      <c r="D37" s="57">
        <v>13</v>
      </c>
      <c r="E37" s="57">
        <v>10</v>
      </c>
      <c r="F37" s="57">
        <v>0</v>
      </c>
      <c r="G37" s="57">
        <v>13</v>
      </c>
      <c r="H37" s="57">
        <v>13</v>
      </c>
      <c r="I37" s="57">
        <v>6</v>
      </c>
      <c r="J37" s="57">
        <v>9</v>
      </c>
      <c r="K37" s="57">
        <v>13</v>
      </c>
      <c r="L37" s="11">
        <f t="shared" ref="L37:L49" si="8">IF(D37=13,1,0)</f>
        <v>1</v>
      </c>
      <c r="M37" s="11">
        <f t="shared" ref="M37:M49" si="9">IF(F37=13,1,0)</f>
        <v>0</v>
      </c>
      <c r="N37" s="11">
        <f t="shared" ref="N37:N49" si="10">IF(J37=13,1,0)</f>
        <v>0</v>
      </c>
      <c r="O37" s="11">
        <f t="shared" ref="O37:O49" si="11">IF(J37=13,1,0)</f>
        <v>0</v>
      </c>
      <c r="P37" s="11">
        <f t="shared" ref="P37:P49" si="12">D37+F37+H37+J37</f>
        <v>35</v>
      </c>
      <c r="Q37" s="11">
        <f t="shared" ref="Q37:Q49" si="13">E37+G37+I37+K37</f>
        <v>42</v>
      </c>
      <c r="R37" s="11">
        <f t="shared" ref="R37:R49" si="14">SUM(L37:O37)</f>
        <v>1</v>
      </c>
      <c r="S37" s="11">
        <f t="shared" ref="S37:S49" si="15">P37-Q37</f>
        <v>-7</v>
      </c>
    </row>
    <row r="38" spans="1:19" x14ac:dyDescent="0.3">
      <c r="A38" s="10">
        <v>37</v>
      </c>
      <c r="B38" s="10">
        <v>1</v>
      </c>
      <c r="C38" s="50" t="str">
        <f>Jaar!B39</f>
        <v>Henk Smit/Meindert Minnema</v>
      </c>
      <c r="D38" s="57">
        <v>6</v>
      </c>
      <c r="E38" s="57">
        <v>13</v>
      </c>
      <c r="F38" s="57">
        <v>3</v>
      </c>
      <c r="G38" s="57">
        <v>13</v>
      </c>
      <c r="H38" s="57">
        <v>0</v>
      </c>
      <c r="I38" s="57">
        <v>13</v>
      </c>
      <c r="J38" s="57">
        <v>9</v>
      </c>
      <c r="K38" s="57">
        <v>13</v>
      </c>
      <c r="L38" s="11">
        <f t="shared" si="8"/>
        <v>0</v>
      </c>
      <c r="M38" s="11">
        <f t="shared" si="9"/>
        <v>0</v>
      </c>
      <c r="N38" s="11">
        <f t="shared" si="10"/>
        <v>0</v>
      </c>
      <c r="O38" s="11">
        <f t="shared" si="11"/>
        <v>0</v>
      </c>
      <c r="P38" s="11">
        <f t="shared" si="12"/>
        <v>18</v>
      </c>
      <c r="Q38" s="11">
        <f t="shared" si="13"/>
        <v>52</v>
      </c>
      <c r="R38" s="11">
        <f t="shared" si="14"/>
        <v>0</v>
      </c>
      <c r="S38" s="11">
        <f t="shared" si="15"/>
        <v>-34</v>
      </c>
    </row>
    <row r="39" spans="1:19" x14ac:dyDescent="0.3">
      <c r="A39" s="10">
        <v>38</v>
      </c>
      <c r="B39" s="10"/>
      <c r="C39" s="50" t="str">
        <f>Jaar!B40</f>
        <v>Henny de Jong/Richard Gadella</v>
      </c>
      <c r="D39" s="19"/>
      <c r="E39" s="18"/>
      <c r="F39" s="11"/>
      <c r="G39" s="11"/>
      <c r="H39" s="11"/>
      <c r="I39" s="11"/>
      <c r="J39" s="11"/>
      <c r="K39" s="11"/>
      <c r="L39" s="11">
        <f t="shared" si="8"/>
        <v>0</v>
      </c>
      <c r="M39" s="11">
        <f t="shared" si="9"/>
        <v>0</v>
      </c>
      <c r="N39" s="11">
        <f t="shared" si="10"/>
        <v>0</v>
      </c>
      <c r="O39" s="11">
        <f t="shared" si="11"/>
        <v>0</v>
      </c>
      <c r="P39" s="11">
        <f t="shared" si="12"/>
        <v>0</v>
      </c>
      <c r="Q39" s="11">
        <f t="shared" si="13"/>
        <v>0</v>
      </c>
      <c r="R39" s="11">
        <f t="shared" si="14"/>
        <v>0</v>
      </c>
      <c r="S39" s="11">
        <f t="shared" si="15"/>
        <v>0</v>
      </c>
    </row>
    <row r="40" spans="1:19" x14ac:dyDescent="0.3">
      <c r="A40" s="10">
        <v>39</v>
      </c>
      <c r="B40" s="10"/>
      <c r="C40" s="50" t="str">
        <f>Jaar!B41</f>
        <v>Henk Bastiaan/Geert Eshuis</v>
      </c>
      <c r="D40" s="14"/>
      <c r="E40" s="13"/>
      <c r="F40" s="11"/>
      <c r="G40" s="11"/>
      <c r="H40" s="11"/>
      <c r="I40" s="11"/>
      <c r="J40" s="11"/>
      <c r="K40" s="11"/>
      <c r="L40" s="11">
        <f t="shared" si="8"/>
        <v>0</v>
      </c>
      <c r="M40" s="11">
        <f t="shared" si="9"/>
        <v>0</v>
      </c>
      <c r="N40" s="11">
        <f t="shared" si="10"/>
        <v>0</v>
      </c>
      <c r="O40" s="11">
        <f t="shared" si="11"/>
        <v>0</v>
      </c>
      <c r="P40" s="11">
        <f t="shared" si="12"/>
        <v>0</v>
      </c>
      <c r="Q40" s="11">
        <f t="shared" si="13"/>
        <v>0</v>
      </c>
      <c r="R40" s="11">
        <f t="shared" si="14"/>
        <v>0</v>
      </c>
      <c r="S40" s="11">
        <f t="shared" si="15"/>
        <v>0</v>
      </c>
    </row>
    <row r="41" spans="1:19" x14ac:dyDescent="0.3">
      <c r="A41" s="10">
        <v>40</v>
      </c>
      <c r="B41" s="10"/>
      <c r="C41" s="50" t="str">
        <f>Jaar!B42</f>
        <v>Piet van Laar/Cor Boer</v>
      </c>
      <c r="D41" s="14"/>
      <c r="E41" s="13"/>
      <c r="F41" s="31"/>
      <c r="G41" s="31"/>
      <c r="H41" s="31"/>
      <c r="I41" s="31"/>
      <c r="J41" s="31"/>
      <c r="K41" s="31"/>
      <c r="L41" s="11">
        <f t="shared" si="8"/>
        <v>0</v>
      </c>
      <c r="M41" s="11">
        <f t="shared" si="9"/>
        <v>0</v>
      </c>
      <c r="N41" s="11">
        <f t="shared" si="10"/>
        <v>0</v>
      </c>
      <c r="O41" s="11">
        <f t="shared" si="11"/>
        <v>0</v>
      </c>
      <c r="P41" s="11">
        <f t="shared" si="12"/>
        <v>0</v>
      </c>
      <c r="Q41" s="11">
        <f t="shared" si="13"/>
        <v>0</v>
      </c>
      <c r="R41" s="11">
        <f t="shared" si="14"/>
        <v>0</v>
      </c>
      <c r="S41" s="11">
        <f t="shared" si="15"/>
        <v>0</v>
      </c>
    </row>
    <row r="42" spans="1:19" x14ac:dyDescent="0.3">
      <c r="A42" s="10">
        <v>41</v>
      </c>
      <c r="B42" s="10"/>
      <c r="C42" s="50" t="str">
        <f>Jaar!B43</f>
        <v>James Tji/Arjan de Grijff</v>
      </c>
      <c r="D42" s="14"/>
      <c r="E42" s="13"/>
      <c r="F42" s="11"/>
      <c r="G42" s="11"/>
      <c r="H42" s="11"/>
      <c r="I42" s="11"/>
      <c r="J42" s="11"/>
      <c r="K42" s="11"/>
      <c r="L42" s="11">
        <f t="shared" si="8"/>
        <v>0</v>
      </c>
      <c r="M42" s="11">
        <f t="shared" si="9"/>
        <v>0</v>
      </c>
      <c r="N42" s="11">
        <f t="shared" si="10"/>
        <v>0</v>
      </c>
      <c r="O42" s="11">
        <f t="shared" si="11"/>
        <v>0</v>
      </c>
      <c r="P42" s="11">
        <f t="shared" si="12"/>
        <v>0</v>
      </c>
      <c r="Q42" s="11">
        <f t="shared" si="13"/>
        <v>0</v>
      </c>
      <c r="R42" s="11">
        <f t="shared" si="14"/>
        <v>0</v>
      </c>
      <c r="S42" s="11">
        <f t="shared" si="15"/>
        <v>0</v>
      </c>
    </row>
    <row r="43" spans="1:19" x14ac:dyDescent="0.3">
      <c r="A43" s="10">
        <v>42</v>
      </c>
      <c r="B43" s="10"/>
      <c r="C43" s="50" t="str">
        <f>Jaar!B44</f>
        <v>Wil de Groot/Gerrie Verheul</v>
      </c>
      <c r="D43" s="14"/>
      <c r="E43" s="13"/>
      <c r="F43" s="11"/>
      <c r="G43" s="11"/>
      <c r="H43" s="11"/>
      <c r="I43" s="11"/>
      <c r="J43" s="11"/>
      <c r="K43" s="11"/>
      <c r="L43" s="11">
        <f t="shared" si="8"/>
        <v>0</v>
      </c>
      <c r="M43" s="11">
        <f t="shared" si="9"/>
        <v>0</v>
      </c>
      <c r="N43" s="11">
        <f t="shared" si="10"/>
        <v>0</v>
      </c>
      <c r="O43" s="11">
        <f t="shared" si="11"/>
        <v>0</v>
      </c>
      <c r="P43" s="11">
        <f t="shared" si="12"/>
        <v>0</v>
      </c>
      <c r="Q43" s="11">
        <f t="shared" si="13"/>
        <v>0</v>
      </c>
      <c r="R43" s="11">
        <f t="shared" si="14"/>
        <v>0</v>
      </c>
      <c r="S43" s="11">
        <f t="shared" si="15"/>
        <v>0</v>
      </c>
    </row>
    <row r="44" spans="1:19" x14ac:dyDescent="0.3">
      <c r="A44" s="10">
        <v>43</v>
      </c>
      <c r="B44" s="10"/>
      <c r="C44" s="50" t="str">
        <f>Jaar!B45</f>
        <v>Nel van Groeningen/Annie Blauuwgeers</v>
      </c>
      <c r="D44" s="14"/>
      <c r="E44" s="13"/>
      <c r="F44" s="11"/>
      <c r="G44" s="11"/>
      <c r="H44" s="11"/>
      <c r="I44" s="11"/>
      <c r="J44" s="11"/>
      <c r="K44" s="11"/>
      <c r="L44" s="11">
        <f t="shared" si="8"/>
        <v>0</v>
      </c>
      <c r="M44" s="11">
        <f t="shared" si="9"/>
        <v>0</v>
      </c>
      <c r="N44" s="11">
        <f t="shared" si="10"/>
        <v>0</v>
      </c>
      <c r="O44" s="11">
        <f t="shared" si="11"/>
        <v>0</v>
      </c>
      <c r="P44" s="11">
        <f t="shared" si="12"/>
        <v>0</v>
      </c>
      <c r="Q44" s="11">
        <f t="shared" si="13"/>
        <v>0</v>
      </c>
      <c r="R44" s="11">
        <f t="shared" si="14"/>
        <v>0</v>
      </c>
      <c r="S44" s="11">
        <f t="shared" si="15"/>
        <v>0</v>
      </c>
    </row>
    <row r="45" spans="1:19" x14ac:dyDescent="0.3">
      <c r="A45" s="10">
        <v>44</v>
      </c>
      <c r="B45" s="10"/>
      <c r="C45" s="50" t="str">
        <f>Jaar!B46</f>
        <v>Geert Eshuis/Henk Smit</v>
      </c>
      <c r="D45" s="14"/>
      <c r="E45" s="13"/>
      <c r="F45" s="11"/>
      <c r="G45" s="11"/>
      <c r="H45" s="11"/>
      <c r="I45" s="11"/>
      <c r="J45" s="11"/>
      <c r="K45" s="11"/>
      <c r="L45" s="11">
        <f t="shared" si="8"/>
        <v>0</v>
      </c>
      <c r="M45" s="11">
        <f t="shared" si="9"/>
        <v>0</v>
      </c>
      <c r="N45" s="11">
        <f t="shared" si="10"/>
        <v>0</v>
      </c>
      <c r="O45" s="11">
        <f t="shared" si="11"/>
        <v>0</v>
      </c>
      <c r="P45" s="11">
        <f t="shared" si="12"/>
        <v>0</v>
      </c>
      <c r="Q45" s="11">
        <f t="shared" si="13"/>
        <v>0</v>
      </c>
      <c r="R45" s="11">
        <f t="shared" si="14"/>
        <v>0</v>
      </c>
      <c r="S45" s="11">
        <f t="shared" si="15"/>
        <v>0</v>
      </c>
    </row>
    <row r="46" spans="1:19" x14ac:dyDescent="0.3">
      <c r="A46" s="10">
        <v>45</v>
      </c>
      <c r="B46" s="10"/>
      <c r="C46" s="50" t="str">
        <f>Jaar!B47</f>
        <v>Leo Rusman/Arjen de Grijff</v>
      </c>
      <c r="D46" s="14"/>
      <c r="E46" s="13"/>
      <c r="F46" s="11"/>
      <c r="G46" s="11"/>
      <c r="H46" s="11"/>
      <c r="I46" s="11"/>
      <c r="J46" s="11"/>
      <c r="K46" s="11"/>
      <c r="L46" s="11">
        <f t="shared" si="8"/>
        <v>0</v>
      </c>
      <c r="M46" s="11">
        <f t="shared" si="9"/>
        <v>0</v>
      </c>
      <c r="N46" s="11">
        <f t="shared" si="10"/>
        <v>0</v>
      </c>
      <c r="O46" s="11">
        <f t="shared" si="11"/>
        <v>0</v>
      </c>
      <c r="P46" s="11">
        <f t="shared" si="12"/>
        <v>0</v>
      </c>
      <c r="Q46" s="11">
        <f t="shared" si="13"/>
        <v>0</v>
      </c>
      <c r="R46" s="11">
        <f t="shared" si="14"/>
        <v>0</v>
      </c>
      <c r="S46" s="11">
        <f t="shared" si="15"/>
        <v>0</v>
      </c>
    </row>
    <row r="47" spans="1:19" x14ac:dyDescent="0.3">
      <c r="A47" s="10">
        <v>46</v>
      </c>
      <c r="B47" s="10"/>
      <c r="C47" s="50" t="str">
        <f>Jaar!B48</f>
        <v>Hennie Norbart/Richard Gadella</v>
      </c>
      <c r="D47" s="14"/>
      <c r="E47" s="13"/>
      <c r="F47" s="11"/>
      <c r="G47" s="11"/>
      <c r="H47" s="11"/>
      <c r="I47" s="11"/>
      <c r="J47" s="11"/>
      <c r="K47" s="11"/>
      <c r="L47" s="11">
        <f t="shared" si="8"/>
        <v>0</v>
      </c>
      <c r="M47" s="11">
        <f t="shared" si="9"/>
        <v>0</v>
      </c>
      <c r="N47" s="11">
        <f t="shared" si="10"/>
        <v>0</v>
      </c>
      <c r="O47" s="11">
        <f t="shared" si="11"/>
        <v>0</v>
      </c>
      <c r="P47" s="11">
        <f t="shared" si="12"/>
        <v>0</v>
      </c>
      <c r="Q47" s="11">
        <f t="shared" si="13"/>
        <v>0</v>
      </c>
      <c r="R47" s="11">
        <f t="shared" si="14"/>
        <v>0</v>
      </c>
      <c r="S47" s="11">
        <f t="shared" si="15"/>
        <v>0</v>
      </c>
    </row>
    <row r="48" spans="1:19" x14ac:dyDescent="0.3">
      <c r="A48" s="10">
        <v>47</v>
      </c>
      <c r="B48" s="10"/>
      <c r="C48" s="50" t="str">
        <f>Jaar!B49</f>
        <v>Fien Wouters/Henk Enserink</v>
      </c>
      <c r="D48" s="14"/>
      <c r="E48" s="13"/>
      <c r="F48" s="31"/>
      <c r="G48" s="31"/>
      <c r="H48" s="31"/>
      <c r="I48" s="31"/>
      <c r="J48" s="31"/>
      <c r="K48" s="31"/>
      <c r="L48" s="11">
        <f t="shared" si="8"/>
        <v>0</v>
      </c>
      <c r="M48" s="11">
        <f t="shared" si="9"/>
        <v>0</v>
      </c>
      <c r="N48" s="11">
        <f t="shared" si="10"/>
        <v>0</v>
      </c>
      <c r="O48" s="11">
        <f t="shared" si="11"/>
        <v>0</v>
      </c>
      <c r="P48" s="11">
        <f t="shared" si="12"/>
        <v>0</v>
      </c>
      <c r="Q48" s="11">
        <f t="shared" si="13"/>
        <v>0</v>
      </c>
      <c r="R48" s="11">
        <f t="shared" si="14"/>
        <v>0</v>
      </c>
      <c r="S48" s="11">
        <f t="shared" si="15"/>
        <v>0</v>
      </c>
    </row>
    <row r="49" spans="1:19" x14ac:dyDescent="0.3">
      <c r="A49" s="10">
        <v>48</v>
      </c>
      <c r="B49" s="10"/>
      <c r="C49" s="50" t="str">
        <f>Jaar!B50</f>
        <v>Gerrit Reinders/Henk Lammers</v>
      </c>
      <c r="D49" s="14"/>
      <c r="E49" s="13"/>
      <c r="F49" s="11"/>
      <c r="G49" s="11"/>
      <c r="H49" s="11"/>
      <c r="I49" s="11"/>
      <c r="J49" s="11"/>
      <c r="K49" s="11"/>
      <c r="L49" s="11">
        <f t="shared" si="8"/>
        <v>0</v>
      </c>
      <c r="M49" s="11">
        <f t="shared" si="9"/>
        <v>0</v>
      </c>
      <c r="N49" s="11">
        <f t="shared" si="10"/>
        <v>0</v>
      </c>
      <c r="O49" s="11">
        <f t="shared" si="11"/>
        <v>0</v>
      </c>
      <c r="P49" s="11">
        <f t="shared" si="12"/>
        <v>0</v>
      </c>
      <c r="Q49" s="11">
        <f t="shared" si="13"/>
        <v>0</v>
      </c>
      <c r="R49" s="11">
        <f t="shared" si="14"/>
        <v>0</v>
      </c>
      <c r="S49" s="11">
        <f t="shared" si="15"/>
        <v>0</v>
      </c>
    </row>
    <row r="50" spans="1:19" x14ac:dyDescent="0.3">
      <c r="A50" s="10"/>
      <c r="B50" s="10"/>
      <c r="C50" s="13"/>
      <c r="D50" s="14"/>
      <c r="E50" s="13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1:19" x14ac:dyDescent="0.3">
      <c r="A51" s="10"/>
      <c r="B51" s="10"/>
      <c r="C51" s="13"/>
      <c r="D51" s="14"/>
      <c r="E51" s="13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1:19" x14ac:dyDescent="0.3">
      <c r="A52" s="10"/>
      <c r="B52" s="10"/>
      <c r="C52" s="13"/>
      <c r="D52" s="14"/>
      <c r="E52" s="13"/>
      <c r="F52" s="31"/>
      <c r="G52" s="31"/>
      <c r="H52" s="31"/>
      <c r="I52" s="31"/>
      <c r="J52" s="31"/>
      <c r="K52" s="31"/>
      <c r="L52" s="11"/>
      <c r="M52" s="11"/>
      <c r="N52" s="11"/>
      <c r="O52" s="11"/>
      <c r="P52" s="11"/>
      <c r="Q52" s="11"/>
      <c r="R52" s="11"/>
    </row>
    <row r="53" spans="1:19" x14ac:dyDescent="0.3">
      <c r="A53" s="10"/>
      <c r="B53" s="10"/>
      <c r="C53" s="13"/>
      <c r="D53" s="14"/>
      <c r="E53" s="13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1:19" x14ac:dyDescent="0.3">
      <c r="A54" s="10"/>
      <c r="B54" s="10"/>
      <c r="C54" s="13"/>
      <c r="D54" s="14"/>
      <c r="E54" s="13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1:19" x14ac:dyDescent="0.3">
      <c r="A55" s="10"/>
      <c r="B55" s="10"/>
      <c r="C55" s="13"/>
      <c r="D55" s="14"/>
      <c r="E55" s="13"/>
      <c r="F55" s="31"/>
      <c r="G55" s="31"/>
      <c r="H55" s="31"/>
      <c r="I55" s="31"/>
      <c r="J55" s="31"/>
      <c r="K55" s="31"/>
      <c r="L55" s="33"/>
      <c r="M55" s="33"/>
      <c r="N55" s="33"/>
      <c r="O55" s="33"/>
      <c r="P55" s="33"/>
      <c r="Q55" s="33"/>
      <c r="R55" s="33"/>
    </row>
    <row r="56" spans="1:19" x14ac:dyDescent="0.3">
      <c r="A56" s="10"/>
      <c r="B56" s="10"/>
      <c r="C56" s="13"/>
      <c r="D56" s="14"/>
      <c r="E56" s="13"/>
      <c r="F56" s="31"/>
      <c r="G56" s="31"/>
      <c r="H56" s="31"/>
      <c r="I56" s="31"/>
      <c r="J56" s="31"/>
      <c r="K56" s="31"/>
      <c r="L56" s="33"/>
      <c r="M56" s="33"/>
      <c r="N56" s="33"/>
      <c r="O56" s="33"/>
      <c r="P56" s="33"/>
      <c r="Q56" s="33"/>
      <c r="R56" s="33"/>
    </row>
    <row r="57" spans="1:19" x14ac:dyDescent="0.3">
      <c r="A57" s="10"/>
      <c r="B57" s="10"/>
      <c r="C57" s="13"/>
      <c r="D57" s="14"/>
      <c r="E57" s="13"/>
      <c r="F57" s="31"/>
      <c r="G57" s="31"/>
      <c r="H57" s="31"/>
      <c r="I57" s="31"/>
      <c r="J57" s="31"/>
      <c r="K57" s="31"/>
      <c r="L57" s="33"/>
      <c r="M57" s="33"/>
      <c r="N57" s="33"/>
      <c r="O57" s="33"/>
      <c r="P57" s="33"/>
      <c r="Q57" s="33"/>
      <c r="R57" s="33"/>
    </row>
    <row r="58" spans="1:19" x14ac:dyDescent="0.3">
      <c r="A58" s="10"/>
      <c r="B58" s="10"/>
      <c r="C58" s="13"/>
      <c r="D58" s="14"/>
      <c r="E58" s="13"/>
      <c r="F58" s="31"/>
      <c r="G58" s="31"/>
      <c r="H58" s="31"/>
      <c r="I58" s="31"/>
      <c r="J58" s="31"/>
      <c r="K58" s="31"/>
      <c r="L58" s="33"/>
      <c r="M58" s="33"/>
      <c r="N58" s="33"/>
      <c r="O58" s="33"/>
      <c r="P58" s="33"/>
      <c r="Q58" s="33"/>
      <c r="R58" s="33"/>
    </row>
    <row r="59" spans="1:19" x14ac:dyDescent="0.3">
      <c r="A59" s="10"/>
      <c r="B59" s="10"/>
      <c r="C59" s="13"/>
      <c r="D59" s="14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1:19" x14ac:dyDescent="0.3">
      <c r="A60" s="10"/>
      <c r="B60" s="10"/>
      <c r="C60" s="13"/>
      <c r="D60" s="14"/>
      <c r="E60" s="13"/>
      <c r="F60" s="31"/>
      <c r="G60" s="31"/>
      <c r="H60" s="31"/>
      <c r="I60" s="31"/>
      <c r="J60" s="31"/>
      <c r="K60" s="31"/>
      <c r="L60" s="33"/>
      <c r="M60" s="33"/>
      <c r="N60" s="33"/>
      <c r="O60" s="33"/>
      <c r="P60" s="33"/>
      <c r="Q60" s="33"/>
      <c r="R60" s="33"/>
    </row>
    <row r="61" spans="1:19" x14ac:dyDescent="0.3">
      <c r="A61" s="10"/>
      <c r="B61" s="10"/>
      <c r="C61" s="13"/>
      <c r="D61" s="14"/>
      <c r="E61" s="13"/>
      <c r="F61" s="31"/>
      <c r="G61" s="31"/>
      <c r="H61" s="31"/>
      <c r="I61" s="31"/>
      <c r="J61" s="31"/>
      <c r="K61" s="31"/>
      <c r="L61" s="33"/>
      <c r="M61" s="33"/>
      <c r="N61" s="33"/>
      <c r="O61" s="33"/>
      <c r="P61" s="33"/>
      <c r="Q61" s="33"/>
      <c r="R61" s="33"/>
    </row>
    <row r="62" spans="1:19" x14ac:dyDescent="0.3">
      <c r="A62" s="10"/>
      <c r="B62" s="10"/>
      <c r="C62" s="13"/>
      <c r="D62" s="14"/>
      <c r="E62" s="13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</row>
    <row r="63" spans="1:19" x14ac:dyDescent="0.3">
      <c r="A63" s="10"/>
      <c r="B63" s="10"/>
      <c r="C63" s="13"/>
      <c r="D63" s="14"/>
      <c r="E63" s="13"/>
      <c r="F63" s="31"/>
      <c r="G63" s="31"/>
      <c r="H63" s="31"/>
      <c r="I63" s="31"/>
      <c r="J63" s="31"/>
      <c r="K63" s="31"/>
      <c r="L63" s="33"/>
      <c r="M63" s="33"/>
      <c r="N63" s="33"/>
      <c r="O63" s="33"/>
      <c r="P63" s="33"/>
      <c r="Q63" s="33"/>
      <c r="R63" s="33"/>
    </row>
    <row r="64" spans="1:19" x14ac:dyDescent="0.3">
      <c r="A64" s="10"/>
      <c r="B64" s="10"/>
      <c r="C64" s="13"/>
      <c r="D64" s="14"/>
      <c r="E64" s="13"/>
      <c r="F64" s="31"/>
      <c r="G64" s="31"/>
      <c r="H64" s="31"/>
      <c r="I64" s="31"/>
      <c r="J64" s="31"/>
      <c r="K64" s="31"/>
      <c r="L64" s="33"/>
      <c r="M64" s="33"/>
      <c r="N64" s="33"/>
      <c r="O64" s="33"/>
      <c r="P64" s="33"/>
      <c r="Q64" s="33"/>
      <c r="R64" s="33"/>
    </row>
    <row r="65" spans="1:18" x14ac:dyDescent="0.3">
      <c r="A65" s="10"/>
      <c r="B65" s="10"/>
      <c r="C65" s="13"/>
      <c r="D65" s="14"/>
      <c r="E65" s="13"/>
      <c r="F65" s="31"/>
      <c r="G65" s="31"/>
      <c r="H65" s="31"/>
      <c r="I65" s="31"/>
      <c r="J65" s="31"/>
      <c r="K65" s="31"/>
      <c r="L65" s="11"/>
      <c r="M65" s="11"/>
      <c r="N65" s="11"/>
      <c r="O65" s="11"/>
      <c r="P65" s="11"/>
      <c r="Q65" s="11"/>
      <c r="R65" s="11"/>
    </row>
    <row r="66" spans="1:18" x14ac:dyDescent="0.3">
      <c r="A66" s="10"/>
      <c r="B66" s="10"/>
      <c r="C66" s="13"/>
      <c r="D66" s="14"/>
      <c r="E66" s="13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</row>
    <row r="67" spans="1:18" x14ac:dyDescent="0.3">
      <c r="A67" s="10"/>
      <c r="B67" s="10"/>
      <c r="C67" s="13"/>
      <c r="D67" s="10"/>
      <c r="E67" s="13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</sheetData>
  <sortState xmlns:xlrd2="http://schemas.microsoft.com/office/spreadsheetml/2017/richdata2" ref="A2:R67">
    <sortCondition ref="A2:A67"/>
  </sortState>
  <mergeCells count="4">
    <mergeCell ref="F1:G1"/>
    <mergeCell ref="J1:K1"/>
    <mergeCell ref="L1:N1"/>
    <mergeCell ref="D1:E1"/>
  </mergeCells>
  <dataValidations count="1">
    <dataValidation type="whole" allowBlank="1" showErrorMessage="1" sqref="D2:K22" xr:uid="{00000000-0002-0000-0300-000000000000}">
      <formula1>0</formula1>
      <formula2>13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7"/>
  <sheetViews>
    <sheetView topLeftCell="A28" workbookViewId="0">
      <selection activeCell="R50" sqref="R50"/>
    </sheetView>
  </sheetViews>
  <sheetFormatPr defaultColWidth="9.109375" defaultRowHeight="14.4" x14ac:dyDescent="0.3"/>
  <cols>
    <col min="1" max="1" width="3.88671875" style="12" bestFit="1" customWidth="1"/>
    <col min="2" max="2" width="3.44140625" customWidth="1"/>
    <col min="3" max="3" width="37.109375" style="12" bestFit="1" customWidth="1"/>
    <col min="4" max="11" width="5.6640625" customWidth="1"/>
    <col min="12" max="19" width="5.6640625" style="12" customWidth="1"/>
    <col min="20" max="16384" width="9.109375" style="12"/>
  </cols>
  <sheetData>
    <row r="1" spans="1:19" x14ac:dyDescent="0.3">
      <c r="A1" s="10" t="s">
        <v>15</v>
      </c>
      <c r="B1" s="57"/>
      <c r="C1" s="23" t="s">
        <v>21</v>
      </c>
      <c r="D1" s="86" t="s">
        <v>1</v>
      </c>
      <c r="E1" s="87"/>
      <c r="F1" s="86" t="s">
        <v>2</v>
      </c>
      <c r="G1" s="87"/>
      <c r="H1" s="86" t="s">
        <v>3</v>
      </c>
      <c r="I1" s="87"/>
      <c r="J1" s="86" t="s">
        <v>34</v>
      </c>
      <c r="K1" s="87"/>
      <c r="L1" s="82" t="s">
        <v>4</v>
      </c>
      <c r="M1" s="83"/>
      <c r="N1" s="85"/>
      <c r="O1" s="36"/>
      <c r="P1" s="11" t="s">
        <v>5</v>
      </c>
      <c r="Q1" s="11"/>
      <c r="R1" s="11" t="s">
        <v>6</v>
      </c>
      <c r="S1" s="11"/>
    </row>
    <row r="2" spans="1:19" x14ac:dyDescent="0.3">
      <c r="A2" s="10">
        <v>1</v>
      </c>
      <c r="B2" s="57">
        <v>1</v>
      </c>
      <c r="C2" s="50" t="str">
        <f>Jaar!B3</f>
        <v>Henk Koet/Frans de Wilde</v>
      </c>
      <c r="D2" s="57">
        <v>4</v>
      </c>
      <c r="E2" s="57">
        <v>13</v>
      </c>
      <c r="F2" s="57">
        <v>9</v>
      </c>
      <c r="G2" s="57">
        <v>13</v>
      </c>
      <c r="H2" s="57">
        <v>13</v>
      </c>
      <c r="I2" s="57">
        <v>8</v>
      </c>
      <c r="J2" s="57">
        <v>13</v>
      </c>
      <c r="K2" s="57">
        <v>9</v>
      </c>
      <c r="L2" s="11">
        <f t="shared" ref="L2:L36" si="0">IF(D2=13,1,0)</f>
        <v>0</v>
      </c>
      <c r="M2" s="11">
        <f t="shared" ref="M2:M36" si="1">IF(F2=13,1,0)</f>
        <v>0</v>
      </c>
      <c r="N2" s="11">
        <f t="shared" ref="N2:N36" si="2">IF(H2=13,1,0)</f>
        <v>1</v>
      </c>
      <c r="O2" s="11">
        <f>IF(J2=13,1,0)</f>
        <v>1</v>
      </c>
      <c r="P2" s="11">
        <f>D2+F2+H2+J2</f>
        <v>39</v>
      </c>
      <c r="Q2" s="11">
        <f>E2+G2+I2+K2</f>
        <v>43</v>
      </c>
      <c r="R2" s="11">
        <f>SUM(L2:O2)</f>
        <v>2</v>
      </c>
      <c r="S2" s="11">
        <f>P2-Q2</f>
        <v>-4</v>
      </c>
    </row>
    <row r="3" spans="1:19" x14ac:dyDescent="0.3">
      <c r="A3" s="10">
        <v>2</v>
      </c>
      <c r="B3" s="57"/>
      <c r="C3" s="50" t="str">
        <f>Jaar!B4</f>
        <v>Gerrie/Albert Verheul</v>
      </c>
      <c r="D3" s="29"/>
      <c r="E3" s="28"/>
      <c r="F3" s="29"/>
      <c r="G3" s="28"/>
      <c r="H3" s="27"/>
      <c r="I3" s="28"/>
      <c r="J3" s="27"/>
      <c r="K3" s="28"/>
      <c r="L3" s="11">
        <f t="shared" si="0"/>
        <v>0</v>
      </c>
      <c r="M3" s="11">
        <f t="shared" si="1"/>
        <v>0</v>
      </c>
      <c r="N3" s="11">
        <f t="shared" si="2"/>
        <v>0</v>
      </c>
      <c r="O3" s="11">
        <f t="shared" ref="O3:O36" si="3">IF(J3=13,1,0)</f>
        <v>0</v>
      </c>
      <c r="P3" s="11">
        <f t="shared" ref="P3:P20" si="4">D3+F3+H3+J3</f>
        <v>0</v>
      </c>
      <c r="Q3" s="11">
        <f t="shared" ref="Q3:Q20" si="5">E3+G3+I3+K3</f>
        <v>0</v>
      </c>
      <c r="R3" s="11">
        <f t="shared" ref="R3:R36" si="6">SUM(L3:O3)</f>
        <v>0</v>
      </c>
      <c r="S3" s="11">
        <f t="shared" ref="S3:S36" si="7">P3-Q3</f>
        <v>0</v>
      </c>
    </row>
    <row r="4" spans="1:19" x14ac:dyDescent="0.3">
      <c r="A4" s="10">
        <v>3</v>
      </c>
      <c r="B4" s="57"/>
      <c r="C4" s="50" t="str">
        <f>Jaar!B5</f>
        <v>Corrie de Wilde/Antonio Mauro</v>
      </c>
      <c r="D4" s="29"/>
      <c r="E4" s="28"/>
      <c r="F4" s="29"/>
      <c r="G4" s="28"/>
      <c r="H4" s="27"/>
      <c r="I4" s="28"/>
      <c r="J4" s="27"/>
      <c r="K4" s="28"/>
      <c r="L4" s="11">
        <f t="shared" si="0"/>
        <v>0</v>
      </c>
      <c r="M4" s="11">
        <f t="shared" si="1"/>
        <v>0</v>
      </c>
      <c r="N4" s="11">
        <f t="shared" si="2"/>
        <v>0</v>
      </c>
      <c r="O4" s="11">
        <f t="shared" si="3"/>
        <v>0</v>
      </c>
      <c r="P4" s="11">
        <f t="shared" si="4"/>
        <v>0</v>
      </c>
      <c r="Q4" s="11">
        <f t="shared" si="5"/>
        <v>0</v>
      </c>
      <c r="R4" s="11">
        <f t="shared" si="6"/>
        <v>0</v>
      </c>
      <c r="S4" s="11">
        <f t="shared" si="7"/>
        <v>0</v>
      </c>
    </row>
    <row r="5" spans="1:19" x14ac:dyDescent="0.3">
      <c r="A5" s="10">
        <v>4</v>
      </c>
      <c r="B5" s="57">
        <v>1</v>
      </c>
      <c r="C5" s="50" t="str">
        <f>Jaar!B6</f>
        <v>Bep Bauhaus/Jolanda van Groeningen</v>
      </c>
      <c r="D5" s="31">
        <v>13</v>
      </c>
      <c r="E5" s="31">
        <v>11</v>
      </c>
      <c r="F5" s="31">
        <v>13</v>
      </c>
      <c r="G5" s="31">
        <v>4</v>
      </c>
      <c r="H5" s="31">
        <v>13</v>
      </c>
      <c r="I5" s="31">
        <v>4</v>
      </c>
      <c r="J5" s="31">
        <v>13</v>
      </c>
      <c r="K5" s="28">
        <v>2</v>
      </c>
      <c r="L5" s="11">
        <f t="shared" si="0"/>
        <v>1</v>
      </c>
      <c r="M5" s="11">
        <f t="shared" si="1"/>
        <v>1</v>
      </c>
      <c r="N5" s="11">
        <f t="shared" si="2"/>
        <v>1</v>
      </c>
      <c r="O5" s="11">
        <f t="shared" si="3"/>
        <v>1</v>
      </c>
      <c r="P5" s="11">
        <f t="shared" si="4"/>
        <v>52</v>
      </c>
      <c r="Q5" s="11">
        <f t="shared" si="5"/>
        <v>21</v>
      </c>
      <c r="R5" s="11">
        <f t="shared" si="6"/>
        <v>4</v>
      </c>
      <c r="S5" s="11">
        <f t="shared" si="7"/>
        <v>31</v>
      </c>
    </row>
    <row r="6" spans="1:19" x14ac:dyDescent="0.3">
      <c r="A6" s="10">
        <v>5</v>
      </c>
      <c r="B6" s="57">
        <v>1</v>
      </c>
      <c r="C6" s="50" t="str">
        <f>Jaar!B7</f>
        <v>Gerard Elsing/Co Suurmond</v>
      </c>
      <c r="D6" s="57">
        <v>13</v>
      </c>
      <c r="E6" s="57">
        <v>4</v>
      </c>
      <c r="F6" s="57">
        <v>4</v>
      </c>
      <c r="G6" s="57">
        <v>13</v>
      </c>
      <c r="H6" s="57">
        <v>11</v>
      </c>
      <c r="I6" s="57">
        <v>13</v>
      </c>
      <c r="J6" s="57">
        <v>12</v>
      </c>
      <c r="K6" s="57">
        <v>13</v>
      </c>
      <c r="L6" s="11">
        <f t="shared" si="0"/>
        <v>1</v>
      </c>
      <c r="M6" s="11">
        <f t="shared" si="1"/>
        <v>0</v>
      </c>
      <c r="N6" s="11">
        <f t="shared" si="2"/>
        <v>0</v>
      </c>
      <c r="O6" s="11">
        <f t="shared" si="3"/>
        <v>0</v>
      </c>
      <c r="P6" s="11">
        <f t="shared" si="4"/>
        <v>40</v>
      </c>
      <c r="Q6" s="11">
        <f t="shared" si="5"/>
        <v>43</v>
      </c>
      <c r="R6" s="11">
        <f t="shared" si="6"/>
        <v>1</v>
      </c>
      <c r="S6" s="11">
        <f t="shared" si="7"/>
        <v>-3</v>
      </c>
    </row>
    <row r="7" spans="1:19" x14ac:dyDescent="0.3">
      <c r="A7" s="10">
        <v>6</v>
      </c>
      <c r="B7" s="57">
        <v>1</v>
      </c>
      <c r="C7" s="50" t="str">
        <f>Jaar!B8</f>
        <v>Bets Romijn/Jos van Oostrum</v>
      </c>
      <c r="D7" s="31">
        <v>10</v>
      </c>
      <c r="E7" s="31">
        <v>13</v>
      </c>
      <c r="F7" s="31">
        <v>12</v>
      </c>
      <c r="G7" s="31">
        <v>13</v>
      </c>
      <c r="H7" s="31">
        <v>6</v>
      </c>
      <c r="I7" s="31">
        <v>13</v>
      </c>
      <c r="J7" s="31">
        <v>5</v>
      </c>
      <c r="K7" s="31">
        <v>13</v>
      </c>
      <c r="L7" s="11">
        <f t="shared" si="0"/>
        <v>0</v>
      </c>
      <c r="M7" s="11">
        <f t="shared" si="1"/>
        <v>0</v>
      </c>
      <c r="N7" s="11">
        <f t="shared" si="2"/>
        <v>0</v>
      </c>
      <c r="O7" s="11">
        <f t="shared" si="3"/>
        <v>0</v>
      </c>
      <c r="P7" s="11">
        <f t="shared" si="4"/>
        <v>33</v>
      </c>
      <c r="Q7" s="11">
        <f t="shared" si="5"/>
        <v>52</v>
      </c>
      <c r="R7" s="11">
        <f t="shared" si="6"/>
        <v>0</v>
      </c>
      <c r="S7" s="11">
        <f t="shared" si="7"/>
        <v>-19</v>
      </c>
    </row>
    <row r="8" spans="1:19" x14ac:dyDescent="0.3">
      <c r="A8" s="10">
        <v>7</v>
      </c>
      <c r="B8" s="57"/>
      <c r="C8" s="50" t="str">
        <f>Jaar!B9</f>
        <v>Wil de Groot/Piet van Laaren</v>
      </c>
      <c r="D8" s="69"/>
      <c r="E8" s="70"/>
      <c r="F8" s="69"/>
      <c r="G8" s="70"/>
      <c r="H8" s="71"/>
      <c r="I8" s="70"/>
      <c r="J8" s="71"/>
      <c r="K8" s="70"/>
      <c r="L8" s="11">
        <f t="shared" si="0"/>
        <v>0</v>
      </c>
      <c r="M8" s="11">
        <f t="shared" si="1"/>
        <v>0</v>
      </c>
      <c r="N8" s="11">
        <f t="shared" si="2"/>
        <v>0</v>
      </c>
      <c r="O8" s="11">
        <f t="shared" si="3"/>
        <v>0</v>
      </c>
      <c r="P8" s="11">
        <f t="shared" si="4"/>
        <v>0</v>
      </c>
      <c r="Q8" s="11">
        <f t="shared" si="5"/>
        <v>0</v>
      </c>
      <c r="R8" s="11">
        <f t="shared" si="6"/>
        <v>0</v>
      </c>
      <c r="S8" s="11">
        <f t="shared" si="7"/>
        <v>0</v>
      </c>
    </row>
    <row r="9" spans="1:19" x14ac:dyDescent="0.3">
      <c r="A9" s="10">
        <v>8</v>
      </c>
      <c r="B9" s="57"/>
      <c r="C9" s="50" t="str">
        <f>Jaar!B10</f>
        <v>Corrie Jans/Rineke Elsing</v>
      </c>
      <c r="D9" s="69"/>
      <c r="E9" s="70"/>
      <c r="F9" s="69"/>
      <c r="G9" s="70"/>
      <c r="H9" s="71"/>
      <c r="I9" s="70"/>
      <c r="J9" s="71"/>
      <c r="K9" s="70"/>
      <c r="L9" s="11">
        <f t="shared" si="0"/>
        <v>0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0</v>
      </c>
      <c r="Q9" s="11">
        <f t="shared" si="5"/>
        <v>0</v>
      </c>
      <c r="R9" s="11">
        <f t="shared" si="6"/>
        <v>0</v>
      </c>
      <c r="S9" s="11">
        <f t="shared" si="7"/>
        <v>0</v>
      </c>
    </row>
    <row r="10" spans="1:19" x14ac:dyDescent="0.3">
      <c r="A10" s="10">
        <v>9</v>
      </c>
      <c r="B10" s="57"/>
      <c r="C10" s="50" t="str">
        <f>Jaar!B11</f>
        <v>Ans/Joop van Breukelen</v>
      </c>
      <c r="D10" s="69"/>
      <c r="E10" s="70"/>
      <c r="F10" s="69"/>
      <c r="G10" s="70"/>
      <c r="H10" s="71"/>
      <c r="I10" s="70"/>
      <c r="J10" s="71"/>
      <c r="K10" s="70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0</v>
      </c>
      <c r="Q10" s="11">
        <f t="shared" si="5"/>
        <v>0</v>
      </c>
      <c r="R10" s="11">
        <f t="shared" si="6"/>
        <v>0</v>
      </c>
      <c r="S10" s="11">
        <f t="shared" si="7"/>
        <v>0</v>
      </c>
    </row>
    <row r="11" spans="1:19" x14ac:dyDescent="0.3">
      <c r="A11" s="10">
        <v>10</v>
      </c>
      <c r="B11" s="57"/>
      <c r="C11" s="50" t="str">
        <f>Jaar!B12</f>
        <v>Nel van Groeningen/Wim van Kouwen</v>
      </c>
      <c r="D11" s="69"/>
      <c r="E11" s="70"/>
      <c r="F11" s="69"/>
      <c r="G11" s="70"/>
      <c r="H11" s="71"/>
      <c r="I11" s="70"/>
      <c r="J11" s="71"/>
      <c r="K11" s="70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5"/>
        <v>0</v>
      </c>
      <c r="R11" s="11">
        <f t="shared" si="6"/>
        <v>0</v>
      </c>
      <c r="S11" s="11">
        <f t="shared" si="7"/>
        <v>0</v>
      </c>
    </row>
    <row r="12" spans="1:19" x14ac:dyDescent="0.3">
      <c r="A12" s="10">
        <v>11</v>
      </c>
      <c r="B12" s="57">
        <v>1</v>
      </c>
      <c r="C12" s="50" t="str">
        <f>Jaar!B13</f>
        <v>Ria/Martin van Bezu</v>
      </c>
      <c r="D12" s="57">
        <v>13</v>
      </c>
      <c r="E12" s="57">
        <v>11</v>
      </c>
      <c r="F12" s="57">
        <v>4</v>
      </c>
      <c r="G12" s="57">
        <v>13</v>
      </c>
      <c r="H12" s="57">
        <v>13</v>
      </c>
      <c r="I12" s="57">
        <v>10</v>
      </c>
      <c r="J12" s="57">
        <v>8</v>
      </c>
      <c r="K12" s="57">
        <v>13</v>
      </c>
      <c r="L12" s="11">
        <f t="shared" si="0"/>
        <v>1</v>
      </c>
      <c r="M12" s="11">
        <f t="shared" si="1"/>
        <v>0</v>
      </c>
      <c r="N12" s="11">
        <f t="shared" si="2"/>
        <v>1</v>
      </c>
      <c r="O12" s="11">
        <f t="shared" si="3"/>
        <v>0</v>
      </c>
      <c r="P12" s="11">
        <f t="shared" si="4"/>
        <v>38</v>
      </c>
      <c r="Q12" s="11">
        <f t="shared" si="5"/>
        <v>47</v>
      </c>
      <c r="R12" s="11">
        <f t="shared" si="6"/>
        <v>2</v>
      </c>
      <c r="S12" s="11">
        <f t="shared" si="7"/>
        <v>-9</v>
      </c>
    </row>
    <row r="13" spans="1:19" x14ac:dyDescent="0.3">
      <c r="A13" s="10">
        <v>12</v>
      </c>
      <c r="B13" s="57">
        <v>1</v>
      </c>
      <c r="C13" s="50" t="str">
        <f>Jaar!B14</f>
        <v>Pietie/Gerard Woutersen</v>
      </c>
      <c r="D13" s="31">
        <v>8</v>
      </c>
      <c r="E13" s="31">
        <v>13</v>
      </c>
      <c r="F13" s="31">
        <v>9</v>
      </c>
      <c r="G13" s="31">
        <v>13</v>
      </c>
      <c r="H13" s="31">
        <v>10</v>
      </c>
      <c r="I13" s="31">
        <v>13</v>
      </c>
      <c r="J13" s="31">
        <v>2</v>
      </c>
      <c r="K13" s="31">
        <v>13</v>
      </c>
      <c r="L13" s="11">
        <f t="shared" si="0"/>
        <v>0</v>
      </c>
      <c r="M13" s="11">
        <f t="shared" si="1"/>
        <v>0</v>
      </c>
      <c r="N13" s="11">
        <f t="shared" si="2"/>
        <v>0</v>
      </c>
      <c r="O13" s="11">
        <f t="shared" si="3"/>
        <v>0</v>
      </c>
      <c r="P13" s="11">
        <f t="shared" si="4"/>
        <v>29</v>
      </c>
      <c r="Q13" s="11">
        <f t="shared" si="5"/>
        <v>52</v>
      </c>
      <c r="R13" s="11">
        <f t="shared" si="6"/>
        <v>0</v>
      </c>
      <c r="S13" s="11">
        <f t="shared" si="7"/>
        <v>-23</v>
      </c>
    </row>
    <row r="14" spans="1:19" x14ac:dyDescent="0.3">
      <c r="A14" s="10">
        <v>13</v>
      </c>
      <c r="B14" s="57"/>
      <c r="C14" s="50" t="str">
        <f>Jaar!B15</f>
        <v>James Tji/Jan de Lange</v>
      </c>
      <c r="D14" s="69"/>
      <c r="E14" s="70"/>
      <c r="F14" s="69"/>
      <c r="G14" s="70"/>
      <c r="H14" s="71"/>
      <c r="I14" s="70"/>
      <c r="J14" s="71"/>
      <c r="K14" s="70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5"/>
        <v>0</v>
      </c>
      <c r="R14" s="11">
        <f t="shared" si="6"/>
        <v>0</v>
      </c>
      <c r="S14" s="11">
        <f t="shared" si="7"/>
        <v>0</v>
      </c>
    </row>
    <row r="15" spans="1:19" x14ac:dyDescent="0.3">
      <c r="A15" s="10">
        <v>14</v>
      </c>
      <c r="B15" s="57"/>
      <c r="C15" s="50" t="str">
        <f>Jaar!B16</f>
        <v>Gerrie/Frans de Coo</v>
      </c>
      <c r="D15" s="29"/>
      <c r="E15" s="28"/>
      <c r="F15" s="29"/>
      <c r="G15" s="28"/>
      <c r="H15" s="27"/>
      <c r="I15" s="28"/>
      <c r="J15" s="27"/>
      <c r="K15" s="28"/>
      <c r="L15" s="11">
        <f t="shared" si="0"/>
        <v>0</v>
      </c>
      <c r="M15" s="11">
        <f t="shared" si="1"/>
        <v>0</v>
      </c>
      <c r="N15" s="11">
        <f t="shared" si="2"/>
        <v>0</v>
      </c>
      <c r="O15" s="11">
        <f t="shared" si="3"/>
        <v>0</v>
      </c>
      <c r="P15" s="11">
        <f t="shared" si="4"/>
        <v>0</v>
      </c>
      <c r="Q15" s="11">
        <f t="shared" si="5"/>
        <v>0</v>
      </c>
      <c r="R15" s="11">
        <f t="shared" si="6"/>
        <v>0</v>
      </c>
      <c r="S15" s="11">
        <f t="shared" si="7"/>
        <v>0</v>
      </c>
    </row>
    <row r="16" spans="1:19" x14ac:dyDescent="0.3">
      <c r="A16" s="10">
        <v>15</v>
      </c>
      <c r="B16" s="57">
        <v>1</v>
      </c>
      <c r="C16" s="50" t="str">
        <f>Jaar!B17</f>
        <v>Anne Rothuizen/Wim Rooseman</v>
      </c>
      <c r="D16" s="57">
        <v>13</v>
      </c>
      <c r="E16" s="57">
        <v>3</v>
      </c>
      <c r="F16" s="57">
        <v>13</v>
      </c>
      <c r="G16" s="57">
        <v>6</v>
      </c>
      <c r="H16" s="57">
        <v>13</v>
      </c>
      <c r="I16" s="57">
        <v>11</v>
      </c>
      <c r="J16" s="57">
        <v>13</v>
      </c>
      <c r="K16" s="70">
        <v>1</v>
      </c>
      <c r="L16" s="11">
        <f t="shared" si="0"/>
        <v>1</v>
      </c>
      <c r="M16" s="11">
        <f t="shared" si="1"/>
        <v>1</v>
      </c>
      <c r="N16" s="11">
        <f t="shared" si="2"/>
        <v>1</v>
      </c>
      <c r="O16" s="11">
        <f t="shared" si="3"/>
        <v>1</v>
      </c>
      <c r="P16" s="11">
        <f t="shared" si="4"/>
        <v>52</v>
      </c>
      <c r="Q16" s="11">
        <f t="shared" si="5"/>
        <v>21</v>
      </c>
      <c r="R16" s="11">
        <f t="shared" si="6"/>
        <v>4</v>
      </c>
      <c r="S16" s="11">
        <f t="shared" si="7"/>
        <v>31</v>
      </c>
    </row>
    <row r="17" spans="1:19" x14ac:dyDescent="0.3">
      <c r="A17" s="10">
        <v>16</v>
      </c>
      <c r="B17" s="57"/>
      <c r="C17" s="50" t="str">
        <f>Jaar!B18</f>
        <v>Hennie Norbart/Henry de Jong</v>
      </c>
      <c r="D17" s="29"/>
      <c r="E17" s="28"/>
      <c r="F17" s="29"/>
      <c r="G17" s="28"/>
      <c r="H17" s="27"/>
      <c r="I17" s="28"/>
      <c r="J17" s="27"/>
      <c r="K17" s="28"/>
      <c r="L17" s="11">
        <f t="shared" si="0"/>
        <v>0</v>
      </c>
      <c r="M17" s="11">
        <f t="shared" si="1"/>
        <v>0</v>
      </c>
      <c r="N17" s="11">
        <f t="shared" si="2"/>
        <v>0</v>
      </c>
      <c r="O17" s="11">
        <f t="shared" si="3"/>
        <v>0</v>
      </c>
      <c r="P17" s="11">
        <f t="shared" si="4"/>
        <v>0</v>
      </c>
      <c r="Q17" s="11">
        <f t="shared" si="5"/>
        <v>0</v>
      </c>
      <c r="R17" s="11">
        <f t="shared" si="6"/>
        <v>0</v>
      </c>
      <c r="S17" s="11">
        <f t="shared" si="7"/>
        <v>0</v>
      </c>
    </row>
    <row r="18" spans="1:19" x14ac:dyDescent="0.3">
      <c r="A18" s="10">
        <v>17</v>
      </c>
      <c r="B18" s="57"/>
      <c r="C18" s="50" t="str">
        <f>Jaar!B19</f>
        <v>Wil de Groot/Gerie de Coo</v>
      </c>
      <c r="D18" s="69"/>
      <c r="E18" s="70"/>
      <c r="F18" s="69"/>
      <c r="G18" s="70"/>
      <c r="H18" s="71"/>
      <c r="I18" s="70"/>
      <c r="J18" s="71"/>
      <c r="K18" s="70"/>
      <c r="L18" s="11">
        <f t="shared" si="0"/>
        <v>0</v>
      </c>
      <c r="M18" s="11">
        <f t="shared" si="1"/>
        <v>0</v>
      </c>
      <c r="N18" s="11">
        <f t="shared" si="2"/>
        <v>0</v>
      </c>
      <c r="O18" s="11">
        <f t="shared" si="3"/>
        <v>0</v>
      </c>
      <c r="P18" s="11">
        <f t="shared" si="4"/>
        <v>0</v>
      </c>
      <c r="Q18" s="11">
        <f t="shared" si="5"/>
        <v>0</v>
      </c>
      <c r="R18" s="11">
        <f t="shared" si="6"/>
        <v>0</v>
      </c>
      <c r="S18" s="11">
        <f t="shared" si="7"/>
        <v>0</v>
      </c>
    </row>
    <row r="19" spans="1:19" x14ac:dyDescent="0.3">
      <c r="A19" s="10">
        <v>18</v>
      </c>
      <c r="B19" s="57"/>
      <c r="C19" s="50" t="str">
        <f>Jaar!B20</f>
        <v>Bep Bauhaus/Wim Verkouwen</v>
      </c>
      <c r="D19" s="69"/>
      <c r="E19" s="70"/>
      <c r="F19" s="69"/>
      <c r="G19" s="70"/>
      <c r="H19" s="71"/>
      <c r="I19" s="70"/>
      <c r="J19" s="71"/>
      <c r="K19" s="70"/>
      <c r="L19" s="11">
        <f t="shared" si="0"/>
        <v>0</v>
      </c>
      <c r="M19" s="11">
        <f t="shared" si="1"/>
        <v>0</v>
      </c>
      <c r="N19" s="11">
        <f t="shared" si="2"/>
        <v>0</v>
      </c>
      <c r="O19" s="11">
        <f t="shared" si="3"/>
        <v>0</v>
      </c>
      <c r="P19" s="11">
        <f t="shared" si="4"/>
        <v>0</v>
      </c>
      <c r="Q19" s="11">
        <f t="shared" si="5"/>
        <v>0</v>
      </c>
      <c r="R19" s="11">
        <f t="shared" si="6"/>
        <v>0</v>
      </c>
      <c r="S19" s="11">
        <f t="shared" si="7"/>
        <v>0</v>
      </c>
    </row>
    <row r="20" spans="1:19" x14ac:dyDescent="0.3">
      <c r="A20" s="10">
        <v>19</v>
      </c>
      <c r="B20" s="57"/>
      <c r="C20" s="50" t="str">
        <f>Jaar!B21</f>
        <v>Anne Rothuizen/Henk Enserink</v>
      </c>
      <c r="D20" s="69"/>
      <c r="E20" s="70"/>
      <c r="F20" s="69"/>
      <c r="G20" s="70"/>
      <c r="H20" s="71"/>
      <c r="I20" s="70"/>
      <c r="J20" s="71"/>
      <c r="K20" s="70"/>
      <c r="L20" s="11">
        <f t="shared" si="0"/>
        <v>0</v>
      </c>
      <c r="M20" s="11">
        <f t="shared" si="1"/>
        <v>0</v>
      </c>
      <c r="N20" s="11">
        <f t="shared" si="2"/>
        <v>0</v>
      </c>
      <c r="O20" s="11">
        <f t="shared" si="3"/>
        <v>0</v>
      </c>
      <c r="P20" s="11">
        <f t="shared" si="4"/>
        <v>0</v>
      </c>
      <c r="Q20" s="11">
        <f t="shared" si="5"/>
        <v>0</v>
      </c>
      <c r="R20" s="11">
        <f t="shared" si="6"/>
        <v>0</v>
      </c>
      <c r="S20" s="11">
        <f t="shared" si="7"/>
        <v>0</v>
      </c>
    </row>
    <row r="21" spans="1:19" x14ac:dyDescent="0.3">
      <c r="A21" s="10">
        <v>20</v>
      </c>
      <c r="B21" s="57"/>
      <c r="C21" s="50" t="str">
        <f>Jaar!B22</f>
        <v>Henny de Jong/Gerard Gadella</v>
      </c>
      <c r="D21" s="69"/>
      <c r="E21" s="70"/>
      <c r="F21" s="71"/>
      <c r="G21" s="70"/>
      <c r="H21" s="71"/>
      <c r="I21" s="70"/>
      <c r="J21" s="71"/>
      <c r="K21" s="70"/>
      <c r="L21" s="11">
        <f t="shared" si="0"/>
        <v>0</v>
      </c>
      <c r="M21" s="11">
        <f t="shared" si="1"/>
        <v>0</v>
      </c>
      <c r="N21" s="11">
        <f t="shared" si="2"/>
        <v>0</v>
      </c>
      <c r="O21" s="11">
        <f t="shared" si="3"/>
        <v>0</v>
      </c>
      <c r="P21" s="11">
        <f>D21+F21+H21+J21</f>
        <v>0</v>
      </c>
      <c r="Q21" s="11">
        <f>E21+G21+I21+K21</f>
        <v>0</v>
      </c>
      <c r="R21" s="11">
        <f t="shared" si="6"/>
        <v>0</v>
      </c>
      <c r="S21" s="11">
        <f t="shared" si="7"/>
        <v>0</v>
      </c>
    </row>
    <row r="22" spans="1:19" x14ac:dyDescent="0.3">
      <c r="A22" s="10">
        <v>21</v>
      </c>
      <c r="B22" s="57"/>
      <c r="C22" s="50" t="str">
        <f>Jaar!B23</f>
        <v>Fien Wouters/Annie Blaauwgeers</v>
      </c>
      <c r="D22" s="69"/>
      <c r="E22" s="70"/>
      <c r="F22" s="71"/>
      <c r="G22" s="70"/>
      <c r="H22" s="71"/>
      <c r="I22" s="70"/>
      <c r="J22" s="71"/>
      <c r="K22" s="70"/>
      <c r="L22" s="11">
        <f t="shared" si="0"/>
        <v>0</v>
      </c>
      <c r="M22" s="11">
        <f t="shared" si="1"/>
        <v>0</v>
      </c>
      <c r="N22" s="11">
        <f t="shared" si="2"/>
        <v>0</v>
      </c>
      <c r="O22" s="11">
        <f t="shared" si="3"/>
        <v>0</v>
      </c>
      <c r="P22" s="11">
        <f t="shared" ref="P22:P36" si="8">D22+F22+H22+J22</f>
        <v>0</v>
      </c>
      <c r="Q22" s="11">
        <f t="shared" ref="Q22:Q36" si="9">E22+G22+I22+K22</f>
        <v>0</v>
      </c>
      <c r="R22" s="11">
        <f t="shared" si="6"/>
        <v>0</v>
      </c>
      <c r="S22" s="11">
        <f t="shared" si="7"/>
        <v>0</v>
      </c>
    </row>
    <row r="23" spans="1:19" x14ac:dyDescent="0.3">
      <c r="A23" s="10">
        <v>22</v>
      </c>
      <c r="B23" s="57"/>
      <c r="C23" s="50" t="str">
        <f>Jaar!B24</f>
        <v>Geet Eshuis/Henk Bastiaans</v>
      </c>
      <c r="D23" s="69"/>
      <c r="E23" s="70"/>
      <c r="F23" s="71"/>
      <c r="G23" s="70"/>
      <c r="H23" s="71"/>
      <c r="I23" s="70"/>
      <c r="J23" s="71"/>
      <c r="K23" s="70"/>
      <c r="L23" s="11">
        <f t="shared" si="0"/>
        <v>0</v>
      </c>
      <c r="M23" s="11">
        <f t="shared" si="1"/>
        <v>0</v>
      </c>
      <c r="N23" s="11">
        <f t="shared" si="2"/>
        <v>0</v>
      </c>
      <c r="O23" s="11">
        <f t="shared" si="3"/>
        <v>0</v>
      </c>
      <c r="P23" s="11">
        <f t="shared" si="8"/>
        <v>0</v>
      </c>
      <c r="Q23" s="11">
        <f t="shared" si="9"/>
        <v>0</v>
      </c>
      <c r="R23" s="11">
        <f t="shared" si="6"/>
        <v>0</v>
      </c>
      <c r="S23" s="11">
        <f t="shared" si="7"/>
        <v>0</v>
      </c>
    </row>
    <row r="24" spans="1:19" x14ac:dyDescent="0.3">
      <c r="A24" s="10">
        <v>23</v>
      </c>
      <c r="B24" s="57"/>
      <c r="C24" s="50" t="str">
        <f>Jaar!B25</f>
        <v>Fien Wouters/Gerard Elsing</v>
      </c>
      <c r="D24" s="29"/>
      <c r="E24" s="28"/>
      <c r="F24" s="27"/>
      <c r="G24" s="28"/>
      <c r="H24" s="27"/>
      <c r="I24" s="28"/>
      <c r="J24" s="27"/>
      <c r="K24" s="28"/>
      <c r="L24" s="11">
        <f t="shared" si="0"/>
        <v>0</v>
      </c>
      <c r="M24" s="11">
        <f t="shared" si="1"/>
        <v>0</v>
      </c>
      <c r="N24" s="11">
        <f t="shared" si="2"/>
        <v>0</v>
      </c>
      <c r="O24" s="11">
        <f t="shared" si="3"/>
        <v>0</v>
      </c>
      <c r="P24" s="11">
        <f t="shared" si="8"/>
        <v>0</v>
      </c>
      <c r="Q24" s="11">
        <f t="shared" si="9"/>
        <v>0</v>
      </c>
      <c r="R24" s="11">
        <f t="shared" si="6"/>
        <v>0</v>
      </c>
      <c r="S24" s="11">
        <f t="shared" si="7"/>
        <v>0</v>
      </c>
    </row>
    <row r="25" spans="1:19" x14ac:dyDescent="0.3">
      <c r="A25" s="10">
        <v>24</v>
      </c>
      <c r="B25" s="57">
        <v>1</v>
      </c>
      <c r="C25" s="50" t="str">
        <f>Jaar!B26</f>
        <v>Ko van Duuren/Jan de Lange</v>
      </c>
      <c r="D25" s="57">
        <v>13</v>
      </c>
      <c r="E25" s="57">
        <v>12</v>
      </c>
      <c r="F25" s="57">
        <v>6</v>
      </c>
      <c r="G25" s="57">
        <v>13</v>
      </c>
      <c r="H25" s="57">
        <v>4</v>
      </c>
      <c r="I25" s="57">
        <v>13</v>
      </c>
      <c r="J25" s="57">
        <v>13</v>
      </c>
      <c r="K25" s="57">
        <v>1</v>
      </c>
      <c r="L25" s="11">
        <f t="shared" si="0"/>
        <v>1</v>
      </c>
      <c r="M25" s="11">
        <f t="shared" si="1"/>
        <v>0</v>
      </c>
      <c r="N25" s="11">
        <f t="shared" si="2"/>
        <v>0</v>
      </c>
      <c r="O25" s="11">
        <f t="shared" si="3"/>
        <v>1</v>
      </c>
      <c r="P25" s="11">
        <f t="shared" si="8"/>
        <v>36</v>
      </c>
      <c r="Q25" s="11">
        <f t="shared" si="9"/>
        <v>39</v>
      </c>
      <c r="R25" s="11">
        <f t="shared" si="6"/>
        <v>2</v>
      </c>
      <c r="S25" s="11">
        <f t="shared" si="7"/>
        <v>-3</v>
      </c>
    </row>
    <row r="26" spans="1:19" x14ac:dyDescent="0.3">
      <c r="A26" s="10">
        <v>25</v>
      </c>
      <c r="B26" s="57"/>
      <c r="C26" s="50" t="str">
        <f>Jaar!B27</f>
        <v>James Tji/Arjan Grijff</v>
      </c>
      <c r="D26" s="72"/>
      <c r="E26" s="57"/>
      <c r="F26" s="57"/>
      <c r="G26" s="57"/>
      <c r="H26" s="57"/>
      <c r="I26" s="57"/>
      <c r="J26" s="57"/>
      <c r="K26" s="57"/>
      <c r="L26" s="11">
        <f t="shared" si="0"/>
        <v>0</v>
      </c>
      <c r="M26" s="11">
        <f t="shared" si="1"/>
        <v>0</v>
      </c>
      <c r="N26" s="11">
        <f t="shared" si="2"/>
        <v>0</v>
      </c>
      <c r="O26" s="11">
        <f t="shared" si="3"/>
        <v>0</v>
      </c>
      <c r="P26" s="11">
        <f t="shared" si="8"/>
        <v>0</v>
      </c>
      <c r="Q26" s="11">
        <f t="shared" si="9"/>
        <v>0</v>
      </c>
      <c r="R26" s="11">
        <f t="shared" si="6"/>
        <v>0</v>
      </c>
      <c r="S26" s="11">
        <f t="shared" si="7"/>
        <v>0</v>
      </c>
    </row>
    <row r="27" spans="1:19" x14ac:dyDescent="0.3">
      <c r="A27" s="10">
        <v>26</v>
      </c>
      <c r="B27" s="57"/>
      <c r="C27" s="50" t="str">
        <f>Jaar!B28</f>
        <v>Annie Blaauwgeers/Wim Verkouwen</v>
      </c>
      <c r="D27" s="48"/>
      <c r="E27" s="31"/>
      <c r="F27" s="31"/>
      <c r="G27" s="31"/>
      <c r="H27" s="31"/>
      <c r="I27" s="31"/>
      <c r="J27" s="31"/>
      <c r="K27" s="31"/>
      <c r="L27" s="11">
        <f t="shared" si="0"/>
        <v>0</v>
      </c>
      <c r="M27" s="11">
        <f t="shared" si="1"/>
        <v>0</v>
      </c>
      <c r="N27" s="11">
        <f t="shared" si="2"/>
        <v>0</v>
      </c>
      <c r="O27" s="11">
        <f t="shared" si="3"/>
        <v>0</v>
      </c>
      <c r="P27" s="11">
        <f t="shared" si="8"/>
        <v>0</v>
      </c>
      <c r="Q27" s="11">
        <f t="shared" si="9"/>
        <v>0</v>
      </c>
      <c r="R27" s="11">
        <f t="shared" si="6"/>
        <v>0</v>
      </c>
      <c r="S27" s="11">
        <f t="shared" si="7"/>
        <v>0</v>
      </c>
    </row>
    <row r="28" spans="1:19" x14ac:dyDescent="0.3">
      <c r="A28" s="10">
        <v>27</v>
      </c>
      <c r="B28" s="57">
        <v>1</v>
      </c>
      <c r="C28" s="50" t="str">
        <f>Jaar!B29</f>
        <v>Evert Eversen/Meindert Minnema</v>
      </c>
      <c r="D28" s="57">
        <v>4</v>
      </c>
      <c r="E28" s="57">
        <v>13</v>
      </c>
      <c r="F28" s="57">
        <v>13</v>
      </c>
      <c r="G28" s="57">
        <v>12</v>
      </c>
      <c r="H28" s="57">
        <v>13</v>
      </c>
      <c r="I28" s="57">
        <v>4</v>
      </c>
      <c r="J28" s="57">
        <v>13</v>
      </c>
      <c r="K28" s="57">
        <v>12</v>
      </c>
      <c r="L28" s="11">
        <f t="shared" si="0"/>
        <v>0</v>
      </c>
      <c r="M28" s="11">
        <f t="shared" si="1"/>
        <v>1</v>
      </c>
      <c r="N28" s="11">
        <f t="shared" si="2"/>
        <v>1</v>
      </c>
      <c r="O28" s="11">
        <f t="shared" si="3"/>
        <v>1</v>
      </c>
      <c r="P28" s="11">
        <f t="shared" si="8"/>
        <v>43</v>
      </c>
      <c r="Q28" s="11">
        <f t="shared" si="9"/>
        <v>41</v>
      </c>
      <c r="R28" s="11">
        <f t="shared" si="6"/>
        <v>3</v>
      </c>
      <c r="S28" s="11">
        <f t="shared" si="7"/>
        <v>2</v>
      </c>
    </row>
    <row r="29" spans="1:19" x14ac:dyDescent="0.3">
      <c r="A29" s="10">
        <v>28</v>
      </c>
      <c r="B29" s="57"/>
      <c r="C29" s="50" t="str">
        <f>Jaar!B30</f>
        <v>Andrea en Jan van Osnabrugge</v>
      </c>
      <c r="D29" s="48"/>
      <c r="E29" s="31"/>
      <c r="F29" s="31"/>
      <c r="G29" s="31"/>
      <c r="H29" s="31"/>
      <c r="I29" s="31"/>
      <c r="J29" s="31"/>
      <c r="K29" s="31"/>
      <c r="L29" s="11">
        <f t="shared" si="0"/>
        <v>0</v>
      </c>
      <c r="M29" s="11">
        <f t="shared" si="1"/>
        <v>0</v>
      </c>
      <c r="N29" s="11">
        <f t="shared" si="2"/>
        <v>0</v>
      </c>
      <c r="O29" s="11">
        <f t="shared" si="3"/>
        <v>0</v>
      </c>
      <c r="P29" s="11">
        <f t="shared" si="8"/>
        <v>0</v>
      </c>
      <c r="Q29" s="11">
        <f t="shared" si="9"/>
        <v>0</v>
      </c>
      <c r="R29" s="11">
        <f t="shared" si="6"/>
        <v>0</v>
      </c>
      <c r="S29" s="11">
        <f t="shared" si="7"/>
        <v>0</v>
      </c>
    </row>
    <row r="30" spans="1:19" x14ac:dyDescent="0.3">
      <c r="A30" s="10">
        <v>29</v>
      </c>
      <c r="B30" s="57">
        <v>1</v>
      </c>
      <c r="C30" s="50" t="str">
        <f>Jaar!B31</f>
        <v>James Tji/Gerrit de Git</v>
      </c>
      <c r="D30" s="57">
        <v>12</v>
      </c>
      <c r="E30" s="57">
        <v>13</v>
      </c>
      <c r="F30" s="57">
        <v>13</v>
      </c>
      <c r="G30" s="57">
        <v>4</v>
      </c>
      <c r="H30" s="57">
        <v>13</v>
      </c>
      <c r="I30" s="57">
        <v>6</v>
      </c>
      <c r="J30" s="57">
        <v>13</v>
      </c>
      <c r="K30" s="57">
        <v>3</v>
      </c>
      <c r="L30" s="11">
        <f t="shared" si="0"/>
        <v>0</v>
      </c>
      <c r="M30" s="11">
        <f t="shared" si="1"/>
        <v>1</v>
      </c>
      <c r="N30" s="11">
        <f t="shared" si="2"/>
        <v>1</v>
      </c>
      <c r="O30" s="11">
        <f t="shared" si="3"/>
        <v>1</v>
      </c>
      <c r="P30" s="11">
        <f t="shared" si="8"/>
        <v>51</v>
      </c>
      <c r="Q30" s="11">
        <f t="shared" si="9"/>
        <v>26</v>
      </c>
      <c r="R30" s="11">
        <f t="shared" si="6"/>
        <v>3</v>
      </c>
      <c r="S30" s="11">
        <f t="shared" si="7"/>
        <v>25</v>
      </c>
    </row>
    <row r="31" spans="1:19" x14ac:dyDescent="0.3">
      <c r="A31" s="10">
        <v>30</v>
      </c>
      <c r="B31" s="57"/>
      <c r="C31" s="50" t="str">
        <f>Jaar!B32</f>
        <v>Geert Eshuis/Ronald van Ree</v>
      </c>
      <c r="D31" s="48"/>
      <c r="E31" s="31"/>
      <c r="F31" s="31"/>
      <c r="G31" s="31"/>
      <c r="H31" s="31"/>
      <c r="I31" s="31"/>
      <c r="J31" s="31"/>
      <c r="K31" s="31"/>
      <c r="L31" s="11">
        <f t="shared" si="0"/>
        <v>0</v>
      </c>
      <c r="M31" s="11">
        <f t="shared" si="1"/>
        <v>0</v>
      </c>
      <c r="N31" s="11">
        <f t="shared" si="2"/>
        <v>0</v>
      </c>
      <c r="O31" s="11">
        <f t="shared" si="3"/>
        <v>0</v>
      </c>
      <c r="P31" s="11">
        <f t="shared" si="8"/>
        <v>0</v>
      </c>
      <c r="Q31" s="11">
        <f t="shared" si="9"/>
        <v>0</v>
      </c>
      <c r="R31" s="11">
        <f t="shared" si="6"/>
        <v>0</v>
      </c>
      <c r="S31" s="11">
        <f t="shared" si="7"/>
        <v>0</v>
      </c>
    </row>
    <row r="32" spans="1:19" x14ac:dyDescent="0.3">
      <c r="A32" s="10">
        <v>31</v>
      </c>
      <c r="B32" s="57"/>
      <c r="C32" s="50" t="str">
        <f>Jaar!B33</f>
        <v>Cor Boer/Leo Rusman</v>
      </c>
      <c r="D32" s="48"/>
      <c r="E32" s="31"/>
      <c r="F32" s="31"/>
      <c r="G32" s="31"/>
      <c r="H32" s="31"/>
      <c r="I32" s="31"/>
      <c r="J32" s="31"/>
      <c r="K32" s="31"/>
      <c r="L32" s="11">
        <f t="shared" si="0"/>
        <v>0</v>
      </c>
      <c r="M32" s="11">
        <f t="shared" si="1"/>
        <v>0</v>
      </c>
      <c r="N32" s="11">
        <f t="shared" si="2"/>
        <v>0</v>
      </c>
      <c r="O32" s="11">
        <f t="shared" si="3"/>
        <v>0</v>
      </c>
      <c r="P32" s="11">
        <f t="shared" si="8"/>
        <v>0</v>
      </c>
      <c r="Q32" s="11">
        <f t="shared" si="9"/>
        <v>0</v>
      </c>
      <c r="R32" s="11">
        <f t="shared" si="6"/>
        <v>0</v>
      </c>
      <c r="S32" s="11">
        <f t="shared" si="7"/>
        <v>0</v>
      </c>
    </row>
    <row r="33" spans="1:19" x14ac:dyDescent="0.3">
      <c r="A33" s="10">
        <v>32</v>
      </c>
      <c r="B33" s="57"/>
      <c r="C33" s="50" t="str">
        <f>Jaar!B34</f>
        <v>Annie Blaauwgeers/Wim Verkouwen</v>
      </c>
      <c r="D33" s="48"/>
      <c r="E33" s="31"/>
      <c r="F33" s="31"/>
      <c r="G33" s="31"/>
      <c r="H33" s="31"/>
      <c r="I33" s="31"/>
      <c r="J33" s="31"/>
      <c r="K33" s="31"/>
      <c r="L33" s="11">
        <f t="shared" si="0"/>
        <v>0</v>
      </c>
      <c r="M33" s="11">
        <f t="shared" si="1"/>
        <v>0</v>
      </c>
      <c r="N33" s="11">
        <f t="shared" si="2"/>
        <v>0</v>
      </c>
      <c r="O33" s="11">
        <f t="shared" si="3"/>
        <v>0</v>
      </c>
      <c r="P33" s="11">
        <f t="shared" si="8"/>
        <v>0</v>
      </c>
      <c r="Q33" s="11">
        <f t="shared" si="9"/>
        <v>0</v>
      </c>
      <c r="R33" s="11">
        <f t="shared" si="6"/>
        <v>0</v>
      </c>
      <c r="S33" s="11">
        <f t="shared" si="7"/>
        <v>0</v>
      </c>
    </row>
    <row r="34" spans="1:19" x14ac:dyDescent="0.3">
      <c r="A34" s="10">
        <v>33</v>
      </c>
      <c r="B34" s="57"/>
      <c r="C34" s="50" t="str">
        <f>Jaar!B35</f>
        <v>Henk Smit/Gerrit Reinders</v>
      </c>
      <c r="D34" s="72"/>
      <c r="E34" s="57"/>
      <c r="F34" s="57"/>
      <c r="G34" s="57"/>
      <c r="H34" s="57"/>
      <c r="I34" s="57"/>
      <c r="J34" s="57"/>
      <c r="K34" s="57"/>
      <c r="L34" s="11">
        <f t="shared" si="0"/>
        <v>0</v>
      </c>
      <c r="M34" s="11">
        <f t="shared" si="1"/>
        <v>0</v>
      </c>
      <c r="N34" s="11">
        <f t="shared" si="2"/>
        <v>0</v>
      </c>
      <c r="O34" s="11">
        <f t="shared" si="3"/>
        <v>0</v>
      </c>
      <c r="P34" s="11">
        <f t="shared" si="8"/>
        <v>0</v>
      </c>
      <c r="Q34" s="11">
        <f t="shared" si="9"/>
        <v>0</v>
      </c>
      <c r="R34" s="11">
        <f t="shared" si="6"/>
        <v>0</v>
      </c>
      <c r="S34" s="11">
        <f t="shared" si="7"/>
        <v>0</v>
      </c>
    </row>
    <row r="35" spans="1:19" x14ac:dyDescent="0.3">
      <c r="A35" s="10">
        <v>34</v>
      </c>
      <c r="B35" s="57"/>
      <c r="C35" s="50" t="str">
        <f>Jaar!B36</f>
        <v>Fien Wouters/Co Suurmond</v>
      </c>
      <c r="D35" s="48"/>
      <c r="E35" s="31"/>
      <c r="F35" s="31"/>
      <c r="G35" s="31"/>
      <c r="H35" s="31"/>
      <c r="I35" s="31"/>
      <c r="J35" s="31"/>
      <c r="K35" s="31"/>
      <c r="L35" s="11">
        <f t="shared" si="0"/>
        <v>0</v>
      </c>
      <c r="M35" s="11">
        <f t="shared" si="1"/>
        <v>0</v>
      </c>
      <c r="N35" s="11">
        <f t="shared" si="2"/>
        <v>0</v>
      </c>
      <c r="O35" s="11">
        <f t="shared" si="3"/>
        <v>0</v>
      </c>
      <c r="P35" s="11">
        <f t="shared" si="8"/>
        <v>0</v>
      </c>
      <c r="Q35" s="11">
        <f t="shared" si="9"/>
        <v>0</v>
      </c>
      <c r="R35" s="11">
        <f t="shared" si="6"/>
        <v>0</v>
      </c>
      <c r="S35" s="11">
        <f t="shared" si="7"/>
        <v>0</v>
      </c>
    </row>
    <row r="36" spans="1:19" x14ac:dyDescent="0.3">
      <c r="A36" s="10">
        <v>35</v>
      </c>
      <c r="B36" s="57"/>
      <c r="C36" s="50" t="str">
        <f>Jaar!B37</f>
        <v>Anne Rothuizen/Henk Enserink</v>
      </c>
      <c r="D36" s="72"/>
      <c r="E36" s="57"/>
      <c r="F36" s="57"/>
      <c r="G36" s="57"/>
      <c r="H36" s="57"/>
      <c r="I36" s="57"/>
      <c r="J36" s="57"/>
      <c r="K36" s="57"/>
      <c r="L36" s="11">
        <f t="shared" si="0"/>
        <v>0</v>
      </c>
      <c r="M36" s="11">
        <f t="shared" si="1"/>
        <v>0</v>
      </c>
      <c r="N36" s="11">
        <f t="shared" si="2"/>
        <v>0</v>
      </c>
      <c r="O36" s="11">
        <f t="shared" si="3"/>
        <v>0</v>
      </c>
      <c r="P36" s="11">
        <f t="shared" si="8"/>
        <v>0</v>
      </c>
      <c r="Q36" s="11">
        <f t="shared" si="9"/>
        <v>0</v>
      </c>
      <c r="R36" s="11">
        <f t="shared" si="6"/>
        <v>0</v>
      </c>
      <c r="S36" s="11">
        <f t="shared" si="7"/>
        <v>0</v>
      </c>
    </row>
    <row r="37" spans="1:19" x14ac:dyDescent="0.3">
      <c r="A37" s="10">
        <v>36</v>
      </c>
      <c r="B37" s="57"/>
      <c r="C37" s="50" t="str">
        <f>Jaar!B38</f>
        <v>James Tji/Bert Bels</v>
      </c>
      <c r="D37" s="31"/>
      <c r="E37" s="31"/>
      <c r="F37" s="31"/>
      <c r="G37" s="31"/>
      <c r="H37" s="31"/>
      <c r="I37" s="31"/>
      <c r="J37" s="31"/>
      <c r="K37" s="31"/>
      <c r="L37" s="11">
        <f t="shared" ref="L37:L50" si="10">IF(D37=13,1,0)</f>
        <v>0</v>
      </c>
      <c r="M37" s="11">
        <f t="shared" ref="M37:M50" si="11">IF(F37=13,1,0)</f>
        <v>0</v>
      </c>
      <c r="N37" s="11">
        <f t="shared" ref="N37:N50" si="12">IF(H37=13,1,0)</f>
        <v>0</v>
      </c>
      <c r="O37" s="11">
        <f t="shared" ref="O37:O50" si="13">IF(J37=13,1,0)</f>
        <v>0</v>
      </c>
      <c r="P37" s="11">
        <f t="shared" ref="P37:P50" si="14">D37+F37+H37+J37</f>
        <v>0</v>
      </c>
      <c r="Q37" s="11">
        <f t="shared" ref="Q37:Q50" si="15">E37+G37+I37+K37</f>
        <v>0</v>
      </c>
      <c r="R37" s="11">
        <f t="shared" ref="R37:R50" si="16">SUM(L37:O37)</f>
        <v>0</v>
      </c>
      <c r="S37" s="11">
        <f t="shared" ref="S37:S50" si="17">P37-Q37</f>
        <v>0</v>
      </c>
    </row>
    <row r="38" spans="1:19" x14ac:dyDescent="0.3">
      <c r="A38" s="10">
        <v>37</v>
      </c>
      <c r="B38" s="57"/>
      <c r="C38" s="50" t="str">
        <f>Jaar!B39</f>
        <v>Henk Smit/Meindert Minnema</v>
      </c>
      <c r="D38" s="57"/>
      <c r="E38" s="57"/>
      <c r="F38" s="57"/>
      <c r="G38" s="57"/>
      <c r="H38" s="57"/>
      <c r="I38" s="57"/>
      <c r="J38" s="57"/>
      <c r="K38" s="57"/>
      <c r="L38" s="11">
        <f t="shared" si="10"/>
        <v>0</v>
      </c>
      <c r="M38" s="11">
        <f t="shared" si="11"/>
        <v>0</v>
      </c>
      <c r="N38" s="11">
        <f t="shared" si="12"/>
        <v>0</v>
      </c>
      <c r="O38" s="11">
        <f t="shared" si="13"/>
        <v>0</v>
      </c>
      <c r="P38" s="11">
        <f t="shared" si="14"/>
        <v>0</v>
      </c>
      <c r="Q38" s="11">
        <f t="shared" si="15"/>
        <v>0</v>
      </c>
      <c r="R38" s="11">
        <f t="shared" si="16"/>
        <v>0</v>
      </c>
      <c r="S38" s="11">
        <f t="shared" si="17"/>
        <v>0</v>
      </c>
    </row>
    <row r="39" spans="1:19" x14ac:dyDescent="0.3">
      <c r="A39" s="10">
        <v>38</v>
      </c>
      <c r="B39" s="57"/>
      <c r="C39" s="50" t="str">
        <f>Jaar!B40</f>
        <v>Henny de Jong/Richard Gadella</v>
      </c>
      <c r="D39" s="57"/>
      <c r="E39" s="57"/>
      <c r="F39" s="57"/>
      <c r="G39" s="57"/>
      <c r="H39" s="57"/>
      <c r="I39" s="57"/>
      <c r="J39" s="57"/>
      <c r="K39" s="57"/>
      <c r="L39" s="11">
        <f t="shared" si="10"/>
        <v>0</v>
      </c>
      <c r="M39" s="11">
        <f t="shared" si="11"/>
        <v>0</v>
      </c>
      <c r="N39" s="11">
        <f t="shared" si="12"/>
        <v>0</v>
      </c>
      <c r="O39" s="11">
        <f t="shared" si="13"/>
        <v>0</v>
      </c>
      <c r="P39" s="11">
        <f t="shared" si="14"/>
        <v>0</v>
      </c>
      <c r="Q39" s="11">
        <f t="shared" si="15"/>
        <v>0</v>
      </c>
      <c r="R39" s="11">
        <f t="shared" si="16"/>
        <v>0</v>
      </c>
      <c r="S39" s="11">
        <f t="shared" si="17"/>
        <v>0</v>
      </c>
    </row>
    <row r="40" spans="1:19" x14ac:dyDescent="0.3">
      <c r="A40" s="10">
        <v>39</v>
      </c>
      <c r="B40" s="57"/>
      <c r="C40" s="50" t="str">
        <f>Jaar!B41</f>
        <v>Henk Bastiaan/Geert Eshuis</v>
      </c>
      <c r="D40" s="57"/>
      <c r="E40" s="57"/>
      <c r="F40" s="57"/>
      <c r="G40" s="57"/>
      <c r="H40" s="57"/>
      <c r="I40" s="57"/>
      <c r="J40" s="57"/>
      <c r="K40" s="57"/>
      <c r="L40" s="11">
        <f t="shared" si="10"/>
        <v>0</v>
      </c>
      <c r="M40" s="11">
        <f t="shared" si="11"/>
        <v>0</v>
      </c>
      <c r="N40" s="11">
        <f t="shared" si="12"/>
        <v>0</v>
      </c>
      <c r="O40" s="11">
        <f t="shared" si="13"/>
        <v>0</v>
      </c>
      <c r="P40" s="11">
        <f t="shared" si="14"/>
        <v>0</v>
      </c>
      <c r="Q40" s="11">
        <f t="shared" si="15"/>
        <v>0</v>
      </c>
      <c r="R40" s="11">
        <f t="shared" si="16"/>
        <v>0</v>
      </c>
      <c r="S40" s="11">
        <f t="shared" si="17"/>
        <v>0</v>
      </c>
    </row>
    <row r="41" spans="1:19" x14ac:dyDescent="0.3">
      <c r="A41" s="10">
        <v>40</v>
      </c>
      <c r="B41" s="57"/>
      <c r="C41" s="50" t="str">
        <f>Jaar!B42</f>
        <v>Piet van Laar/Cor Boer</v>
      </c>
      <c r="D41" s="31"/>
      <c r="E41" s="31"/>
      <c r="F41" s="31"/>
      <c r="G41" s="31"/>
      <c r="H41" s="31"/>
      <c r="I41" s="31"/>
      <c r="J41" s="31"/>
      <c r="K41" s="31"/>
      <c r="L41" s="11">
        <f t="shared" si="10"/>
        <v>0</v>
      </c>
      <c r="M41" s="11">
        <f t="shared" si="11"/>
        <v>0</v>
      </c>
      <c r="N41" s="11">
        <f t="shared" si="12"/>
        <v>0</v>
      </c>
      <c r="O41" s="11">
        <f t="shared" si="13"/>
        <v>0</v>
      </c>
      <c r="P41" s="11">
        <f t="shared" si="14"/>
        <v>0</v>
      </c>
      <c r="Q41" s="11">
        <f t="shared" si="15"/>
        <v>0</v>
      </c>
      <c r="R41" s="11">
        <f t="shared" si="16"/>
        <v>0</v>
      </c>
      <c r="S41" s="11">
        <f t="shared" si="17"/>
        <v>0</v>
      </c>
    </row>
    <row r="42" spans="1:19" x14ac:dyDescent="0.3">
      <c r="A42" s="10">
        <v>41</v>
      </c>
      <c r="B42" s="57"/>
      <c r="C42" s="50" t="str">
        <f>Jaar!B43</f>
        <v>James Tji/Arjan de Grijff</v>
      </c>
      <c r="D42" s="57"/>
      <c r="E42" s="57"/>
      <c r="F42" s="57"/>
      <c r="G42" s="57"/>
      <c r="H42" s="57"/>
      <c r="I42" s="57"/>
      <c r="J42" s="57"/>
      <c r="K42" s="57"/>
      <c r="L42" s="11">
        <f t="shared" si="10"/>
        <v>0</v>
      </c>
      <c r="M42" s="11">
        <f t="shared" si="11"/>
        <v>0</v>
      </c>
      <c r="N42" s="11">
        <f t="shared" si="12"/>
        <v>0</v>
      </c>
      <c r="O42" s="11">
        <f t="shared" si="13"/>
        <v>0</v>
      </c>
      <c r="P42" s="11">
        <f t="shared" si="14"/>
        <v>0</v>
      </c>
      <c r="Q42" s="11">
        <f t="shared" si="15"/>
        <v>0</v>
      </c>
      <c r="R42" s="11">
        <f t="shared" si="16"/>
        <v>0</v>
      </c>
      <c r="S42" s="11">
        <f t="shared" si="17"/>
        <v>0</v>
      </c>
    </row>
    <row r="43" spans="1:19" x14ac:dyDescent="0.3">
      <c r="A43" s="10">
        <v>42</v>
      </c>
      <c r="B43" s="57">
        <v>1</v>
      </c>
      <c r="C43" s="50" t="str">
        <f>Jaar!B44</f>
        <v>Wil de Groot/Gerrie Verheul</v>
      </c>
      <c r="D43" s="57">
        <v>3</v>
      </c>
      <c r="E43" s="57">
        <v>13</v>
      </c>
      <c r="F43" s="57">
        <v>13</v>
      </c>
      <c r="G43" s="57">
        <v>9</v>
      </c>
      <c r="H43" s="57">
        <v>6</v>
      </c>
      <c r="I43" s="57">
        <v>13</v>
      </c>
      <c r="J43" s="57">
        <v>13</v>
      </c>
      <c r="K43" s="57">
        <v>7</v>
      </c>
      <c r="L43" s="11">
        <f t="shared" si="10"/>
        <v>0</v>
      </c>
      <c r="M43" s="11">
        <f t="shared" si="11"/>
        <v>1</v>
      </c>
      <c r="N43" s="11">
        <f t="shared" si="12"/>
        <v>0</v>
      </c>
      <c r="O43" s="11">
        <f t="shared" si="13"/>
        <v>1</v>
      </c>
      <c r="P43" s="11">
        <f t="shared" si="14"/>
        <v>35</v>
      </c>
      <c r="Q43" s="11">
        <f t="shared" si="15"/>
        <v>42</v>
      </c>
      <c r="R43" s="11">
        <f t="shared" si="16"/>
        <v>2</v>
      </c>
      <c r="S43" s="11">
        <f t="shared" si="17"/>
        <v>-7</v>
      </c>
    </row>
    <row r="44" spans="1:19" x14ac:dyDescent="0.3">
      <c r="A44" s="10">
        <v>43</v>
      </c>
      <c r="B44" s="57">
        <v>1</v>
      </c>
      <c r="C44" s="50" t="str">
        <f>Jaar!B45</f>
        <v>Nel van Groeningen/Annie Blauuwgeers</v>
      </c>
      <c r="D44" s="57">
        <v>11</v>
      </c>
      <c r="E44" s="57">
        <v>13</v>
      </c>
      <c r="F44" s="57">
        <v>11</v>
      </c>
      <c r="G44" s="57">
        <v>13</v>
      </c>
      <c r="H44" s="57">
        <v>8</v>
      </c>
      <c r="I44" s="57">
        <v>13</v>
      </c>
      <c r="J44" s="57">
        <v>3</v>
      </c>
      <c r="K44" s="57">
        <v>13</v>
      </c>
      <c r="L44" s="11">
        <f t="shared" si="10"/>
        <v>0</v>
      </c>
      <c r="M44" s="11">
        <f t="shared" si="11"/>
        <v>0</v>
      </c>
      <c r="N44" s="11">
        <f t="shared" si="12"/>
        <v>0</v>
      </c>
      <c r="O44" s="11">
        <f t="shared" si="13"/>
        <v>0</v>
      </c>
      <c r="P44" s="11">
        <f t="shared" si="14"/>
        <v>33</v>
      </c>
      <c r="Q44" s="11">
        <f t="shared" si="15"/>
        <v>52</v>
      </c>
      <c r="R44" s="11">
        <f t="shared" si="16"/>
        <v>0</v>
      </c>
      <c r="S44" s="11">
        <f t="shared" si="17"/>
        <v>-19</v>
      </c>
    </row>
    <row r="45" spans="1:19" x14ac:dyDescent="0.3">
      <c r="A45" s="10">
        <v>44</v>
      </c>
      <c r="B45" s="57">
        <v>1</v>
      </c>
      <c r="C45" s="50" t="str">
        <f>Jaar!B46</f>
        <v>Geert Eshuis/Henk Smit</v>
      </c>
      <c r="D45" s="57">
        <v>13</v>
      </c>
      <c r="E45" s="57">
        <v>11</v>
      </c>
      <c r="F45" s="57">
        <v>13</v>
      </c>
      <c r="G45" s="57">
        <v>4</v>
      </c>
      <c r="H45" s="57">
        <v>4</v>
      </c>
      <c r="I45" s="57">
        <v>13</v>
      </c>
      <c r="J45" s="57">
        <v>1</v>
      </c>
      <c r="K45" s="57">
        <v>13</v>
      </c>
      <c r="L45" s="11">
        <f t="shared" si="10"/>
        <v>1</v>
      </c>
      <c r="M45" s="11">
        <f t="shared" si="11"/>
        <v>1</v>
      </c>
      <c r="N45" s="11">
        <f t="shared" si="12"/>
        <v>0</v>
      </c>
      <c r="O45" s="11">
        <f t="shared" si="13"/>
        <v>0</v>
      </c>
      <c r="P45" s="11">
        <f t="shared" si="14"/>
        <v>31</v>
      </c>
      <c r="Q45" s="11">
        <f t="shared" si="15"/>
        <v>41</v>
      </c>
      <c r="R45" s="11">
        <f t="shared" si="16"/>
        <v>2</v>
      </c>
      <c r="S45" s="11">
        <f t="shared" si="17"/>
        <v>-10</v>
      </c>
    </row>
    <row r="46" spans="1:19" x14ac:dyDescent="0.3">
      <c r="A46" s="10">
        <v>45</v>
      </c>
      <c r="B46" s="57">
        <v>1</v>
      </c>
      <c r="C46" s="50" t="str">
        <f>Jaar!B47</f>
        <v>Leo Rusman/Arjen de Grijff</v>
      </c>
      <c r="D46" s="57">
        <v>13</v>
      </c>
      <c r="E46" s="57">
        <v>4</v>
      </c>
      <c r="F46" s="57">
        <v>4</v>
      </c>
      <c r="G46" s="57">
        <v>13</v>
      </c>
      <c r="H46" s="57">
        <v>13</v>
      </c>
      <c r="I46" s="57">
        <v>4</v>
      </c>
      <c r="J46" s="57">
        <v>13</v>
      </c>
      <c r="K46" s="57">
        <v>8</v>
      </c>
      <c r="L46" s="11">
        <f t="shared" si="10"/>
        <v>1</v>
      </c>
      <c r="M46" s="11">
        <f t="shared" si="11"/>
        <v>0</v>
      </c>
      <c r="N46" s="11">
        <f t="shared" si="12"/>
        <v>1</v>
      </c>
      <c r="O46" s="11">
        <f t="shared" si="13"/>
        <v>1</v>
      </c>
      <c r="P46" s="11">
        <f t="shared" si="14"/>
        <v>43</v>
      </c>
      <c r="Q46" s="11">
        <f t="shared" si="15"/>
        <v>29</v>
      </c>
      <c r="R46" s="11">
        <f t="shared" si="16"/>
        <v>3</v>
      </c>
      <c r="S46" s="11">
        <f t="shared" si="17"/>
        <v>14</v>
      </c>
    </row>
    <row r="47" spans="1:19" x14ac:dyDescent="0.3">
      <c r="A47" s="10">
        <v>46</v>
      </c>
      <c r="B47" s="57">
        <v>1</v>
      </c>
      <c r="C47" s="50" t="str">
        <f>Jaar!B48</f>
        <v>Hennie Norbart/Richard Gadella</v>
      </c>
      <c r="D47" s="57">
        <v>13</v>
      </c>
      <c r="E47" s="57">
        <v>10</v>
      </c>
      <c r="F47" s="57">
        <v>13</v>
      </c>
      <c r="G47" s="57">
        <v>9</v>
      </c>
      <c r="H47" s="57">
        <v>4</v>
      </c>
      <c r="I47" s="57">
        <v>13</v>
      </c>
      <c r="J47" s="57">
        <v>7</v>
      </c>
      <c r="K47" s="57">
        <v>13</v>
      </c>
      <c r="L47" s="11">
        <f t="shared" si="10"/>
        <v>1</v>
      </c>
      <c r="M47" s="11">
        <f t="shared" si="11"/>
        <v>1</v>
      </c>
      <c r="N47" s="11">
        <f t="shared" si="12"/>
        <v>0</v>
      </c>
      <c r="O47" s="11">
        <f t="shared" si="13"/>
        <v>0</v>
      </c>
      <c r="P47" s="11">
        <f t="shared" si="14"/>
        <v>37</v>
      </c>
      <c r="Q47" s="11">
        <f t="shared" si="15"/>
        <v>45</v>
      </c>
      <c r="R47" s="11">
        <f t="shared" si="16"/>
        <v>2</v>
      </c>
      <c r="S47" s="11">
        <f t="shared" si="17"/>
        <v>-8</v>
      </c>
    </row>
    <row r="48" spans="1:19" x14ac:dyDescent="0.3">
      <c r="A48" s="10">
        <v>47</v>
      </c>
      <c r="B48" s="57">
        <v>1</v>
      </c>
      <c r="C48" s="50" t="str">
        <f>Jaar!B49</f>
        <v>Fien Wouters/Henk Enserink</v>
      </c>
      <c r="D48" s="57">
        <v>13</v>
      </c>
      <c r="E48" s="57">
        <v>8</v>
      </c>
      <c r="F48" s="57">
        <v>11</v>
      </c>
      <c r="G48" s="57">
        <v>13</v>
      </c>
      <c r="H48" s="57">
        <v>13</v>
      </c>
      <c r="I48" s="57">
        <v>6</v>
      </c>
      <c r="J48" s="57">
        <v>1</v>
      </c>
      <c r="K48" s="57">
        <v>13</v>
      </c>
      <c r="L48" s="11">
        <f t="shared" si="10"/>
        <v>1</v>
      </c>
      <c r="M48" s="11">
        <f t="shared" si="11"/>
        <v>0</v>
      </c>
      <c r="N48" s="11">
        <f t="shared" si="12"/>
        <v>1</v>
      </c>
      <c r="O48" s="11">
        <f t="shared" si="13"/>
        <v>0</v>
      </c>
      <c r="P48" s="11">
        <f t="shared" si="14"/>
        <v>38</v>
      </c>
      <c r="Q48" s="11">
        <f t="shared" si="15"/>
        <v>40</v>
      </c>
      <c r="R48" s="11">
        <f t="shared" si="16"/>
        <v>2</v>
      </c>
      <c r="S48" s="11">
        <f t="shared" si="17"/>
        <v>-2</v>
      </c>
    </row>
    <row r="49" spans="1:19" x14ac:dyDescent="0.3">
      <c r="A49" s="10">
        <v>48</v>
      </c>
      <c r="B49" s="57">
        <v>1</v>
      </c>
      <c r="C49" s="50" t="str">
        <f>Jaar!B50</f>
        <v>Gerrit Reinders/Henk Lammers</v>
      </c>
      <c r="D49" s="57">
        <v>11</v>
      </c>
      <c r="E49" s="57">
        <v>13</v>
      </c>
      <c r="F49" s="57">
        <v>13</v>
      </c>
      <c r="G49" s="57">
        <v>11</v>
      </c>
      <c r="H49" s="57">
        <v>11</v>
      </c>
      <c r="I49" s="57">
        <v>13</v>
      </c>
      <c r="J49" s="57">
        <v>9</v>
      </c>
      <c r="K49" s="57">
        <v>13</v>
      </c>
      <c r="L49" s="11">
        <f t="shared" si="10"/>
        <v>0</v>
      </c>
      <c r="M49" s="11">
        <f t="shared" si="11"/>
        <v>1</v>
      </c>
      <c r="N49" s="11">
        <f t="shared" si="12"/>
        <v>0</v>
      </c>
      <c r="O49" s="11">
        <f t="shared" si="13"/>
        <v>0</v>
      </c>
      <c r="P49" s="11">
        <f t="shared" si="14"/>
        <v>44</v>
      </c>
      <c r="Q49" s="11">
        <f t="shared" si="15"/>
        <v>50</v>
      </c>
      <c r="R49" s="11">
        <f t="shared" si="16"/>
        <v>1</v>
      </c>
      <c r="S49" s="11">
        <f t="shared" si="17"/>
        <v>-6</v>
      </c>
    </row>
    <row r="50" spans="1:19" x14ac:dyDescent="0.3">
      <c r="A50" s="10">
        <v>49</v>
      </c>
      <c r="B50" s="57">
        <v>1</v>
      </c>
      <c r="C50" s="50" t="str">
        <f>Jaar!B51</f>
        <v>Corrie de Wilde/Nel de Jong</v>
      </c>
      <c r="D50" s="57">
        <v>11</v>
      </c>
      <c r="E50" s="57">
        <v>13</v>
      </c>
      <c r="F50" s="57">
        <v>13</v>
      </c>
      <c r="G50" s="57">
        <v>11</v>
      </c>
      <c r="H50" s="57">
        <v>13</v>
      </c>
      <c r="I50" s="57">
        <v>11</v>
      </c>
      <c r="J50" s="57">
        <v>13</v>
      </c>
      <c r="K50" s="57">
        <v>5</v>
      </c>
      <c r="L50" s="11">
        <f t="shared" si="10"/>
        <v>0</v>
      </c>
      <c r="M50" s="11">
        <f t="shared" si="11"/>
        <v>1</v>
      </c>
      <c r="N50" s="11">
        <f t="shared" si="12"/>
        <v>1</v>
      </c>
      <c r="O50" s="11">
        <f t="shared" si="13"/>
        <v>1</v>
      </c>
      <c r="P50" s="11">
        <f t="shared" si="14"/>
        <v>50</v>
      </c>
      <c r="Q50" s="11">
        <f t="shared" si="15"/>
        <v>40</v>
      </c>
      <c r="R50" s="11">
        <f t="shared" si="16"/>
        <v>3</v>
      </c>
      <c r="S50" s="11">
        <f t="shared" si="17"/>
        <v>10</v>
      </c>
    </row>
    <row r="51" spans="1:19" x14ac:dyDescent="0.3">
      <c r="A51" s="10">
        <v>50</v>
      </c>
      <c r="B51" s="57"/>
      <c r="C51" s="50"/>
      <c r="D51" s="57"/>
      <c r="E51" s="57"/>
      <c r="F51" s="57"/>
      <c r="G51" s="57"/>
      <c r="H51" s="57"/>
      <c r="I51" s="57"/>
      <c r="J51" s="57"/>
      <c r="K51" s="57"/>
      <c r="L51" s="11"/>
      <c r="M51" s="11"/>
      <c r="N51" s="11"/>
      <c r="O51" s="11"/>
      <c r="P51" s="11"/>
      <c r="Q51" s="11"/>
      <c r="R51" s="11"/>
      <c r="S51" s="11"/>
    </row>
    <row r="52" spans="1:19" x14ac:dyDescent="0.3">
      <c r="A52" s="10">
        <v>51</v>
      </c>
      <c r="B52" s="57"/>
      <c r="C52" s="50"/>
      <c r="D52" s="31"/>
      <c r="E52" s="31"/>
      <c r="F52" s="31"/>
      <c r="G52" s="31"/>
      <c r="H52" s="31"/>
      <c r="I52" s="31"/>
      <c r="J52" s="31"/>
      <c r="K52" s="31"/>
      <c r="L52" s="11"/>
      <c r="M52" s="11"/>
      <c r="N52" s="11"/>
      <c r="O52" s="11"/>
      <c r="P52" s="11"/>
      <c r="Q52" s="11"/>
      <c r="R52" s="11"/>
      <c r="S52" s="11"/>
    </row>
    <row r="53" spans="1:19" x14ac:dyDescent="0.3">
      <c r="A53" s="10">
        <v>52</v>
      </c>
      <c r="B53" s="57"/>
      <c r="C53" s="13"/>
      <c r="D53" s="57"/>
      <c r="E53" s="57"/>
      <c r="F53" s="57"/>
      <c r="G53" s="57"/>
      <c r="H53" s="57"/>
      <c r="I53" s="57"/>
      <c r="J53" s="57"/>
      <c r="K53" s="57"/>
      <c r="L53" s="11"/>
      <c r="M53" s="11"/>
      <c r="N53" s="11"/>
      <c r="O53" s="11"/>
      <c r="P53" s="11"/>
      <c r="Q53" s="11"/>
      <c r="R53" s="11"/>
      <c r="S53" s="11"/>
    </row>
    <row r="54" spans="1:19" x14ac:dyDescent="0.3">
      <c r="A54" s="10">
        <v>53</v>
      </c>
      <c r="B54" s="57"/>
      <c r="C54" s="13"/>
      <c r="D54" s="57"/>
      <c r="E54" s="57"/>
      <c r="F54" s="57"/>
      <c r="G54" s="57"/>
      <c r="H54" s="57"/>
      <c r="I54" s="57"/>
      <c r="J54" s="57"/>
      <c r="K54" s="57"/>
      <c r="L54" s="11"/>
      <c r="M54" s="11"/>
      <c r="N54" s="11"/>
      <c r="O54" s="11"/>
      <c r="P54" s="11"/>
      <c r="Q54" s="11"/>
      <c r="R54" s="11"/>
      <c r="S54" s="11"/>
    </row>
    <row r="55" spans="1:19" x14ac:dyDescent="0.3">
      <c r="A55" s="10">
        <v>54</v>
      </c>
      <c r="B55" s="57"/>
      <c r="C55" s="13"/>
      <c r="D55" s="31"/>
      <c r="E55" s="31"/>
      <c r="F55" s="31"/>
      <c r="G55" s="31"/>
      <c r="H55" s="31"/>
      <c r="I55" s="31"/>
      <c r="J55" s="31"/>
      <c r="K55" s="31"/>
      <c r="L55" s="11"/>
      <c r="M55" s="11"/>
      <c r="N55" s="11"/>
      <c r="O55" s="11"/>
      <c r="P55" s="11"/>
      <c r="Q55" s="11"/>
      <c r="R55" s="11"/>
      <c r="S55" s="11"/>
    </row>
    <row r="56" spans="1:19" x14ac:dyDescent="0.3">
      <c r="A56" s="10">
        <v>55</v>
      </c>
      <c r="B56" s="57"/>
      <c r="C56" s="13"/>
      <c r="D56" s="31"/>
      <c r="E56" s="31"/>
      <c r="F56" s="31"/>
      <c r="G56" s="31"/>
      <c r="H56" s="31"/>
      <c r="I56" s="31"/>
      <c r="J56" s="31"/>
      <c r="K56" s="31"/>
      <c r="L56" s="11"/>
      <c r="M56" s="11"/>
      <c r="N56" s="11"/>
      <c r="O56" s="11"/>
      <c r="P56" s="11"/>
      <c r="Q56" s="11"/>
      <c r="R56" s="11"/>
      <c r="S56" s="11"/>
    </row>
    <row r="57" spans="1:19" x14ac:dyDescent="0.3">
      <c r="A57" s="10">
        <v>56</v>
      </c>
      <c r="B57" s="57"/>
      <c r="C57" s="13"/>
      <c r="D57" s="31"/>
      <c r="E57" s="31"/>
      <c r="F57" s="31"/>
      <c r="G57" s="31"/>
      <c r="H57" s="31"/>
      <c r="I57" s="31"/>
      <c r="J57" s="31"/>
      <c r="K57" s="31"/>
      <c r="L57" s="11"/>
      <c r="M57" s="11"/>
      <c r="N57" s="11"/>
      <c r="O57" s="11"/>
      <c r="P57" s="11"/>
      <c r="Q57" s="11"/>
      <c r="R57" s="11"/>
      <c r="S57" s="11"/>
    </row>
    <row r="58" spans="1:19" x14ac:dyDescent="0.3">
      <c r="A58" s="10">
        <v>57</v>
      </c>
      <c r="B58" s="57"/>
      <c r="C58" s="13"/>
      <c r="D58" s="31"/>
      <c r="E58" s="31"/>
      <c r="F58" s="31"/>
      <c r="G58" s="31"/>
      <c r="H58" s="31"/>
      <c r="I58" s="31"/>
      <c r="J58" s="31"/>
      <c r="K58" s="31"/>
      <c r="L58" s="11"/>
      <c r="M58" s="11"/>
      <c r="N58" s="11"/>
      <c r="O58" s="11"/>
      <c r="P58" s="11"/>
      <c r="Q58" s="11"/>
      <c r="R58" s="11"/>
      <c r="S58" s="11"/>
    </row>
    <row r="59" spans="1:19" x14ac:dyDescent="0.3">
      <c r="A59" s="10">
        <v>58</v>
      </c>
      <c r="B59" s="57"/>
      <c r="C59" s="13"/>
      <c r="D59" s="57"/>
      <c r="E59" s="57"/>
      <c r="F59" s="57"/>
      <c r="G59" s="57"/>
      <c r="H59" s="57"/>
      <c r="I59" s="57"/>
      <c r="J59" s="57"/>
      <c r="K59" s="57"/>
      <c r="L59" s="11"/>
      <c r="M59" s="11"/>
      <c r="N59" s="11"/>
      <c r="O59" s="11"/>
      <c r="P59" s="11"/>
      <c r="Q59" s="11"/>
      <c r="R59" s="11"/>
      <c r="S59" s="11"/>
    </row>
    <row r="60" spans="1:19" x14ac:dyDescent="0.3">
      <c r="A60" s="10">
        <v>59</v>
      </c>
      <c r="B60" s="57"/>
      <c r="C60" s="13"/>
      <c r="D60" s="31"/>
      <c r="E60" s="31"/>
      <c r="F60" s="31"/>
      <c r="G60" s="31"/>
      <c r="H60" s="31"/>
      <c r="I60" s="31"/>
      <c r="J60" s="31"/>
      <c r="K60" s="31"/>
      <c r="L60" s="11"/>
      <c r="M60" s="11"/>
      <c r="N60" s="11"/>
      <c r="O60" s="11"/>
      <c r="P60" s="11"/>
      <c r="Q60" s="11"/>
      <c r="R60" s="11"/>
      <c r="S60" s="11"/>
    </row>
    <row r="61" spans="1:19" x14ac:dyDescent="0.3">
      <c r="A61" s="10">
        <v>60</v>
      </c>
      <c r="B61" s="57"/>
      <c r="C61" s="13"/>
      <c r="D61" s="31"/>
      <c r="E61" s="31"/>
      <c r="F61" s="31"/>
      <c r="G61" s="31"/>
      <c r="H61" s="31"/>
      <c r="I61" s="31"/>
      <c r="J61" s="31"/>
      <c r="K61" s="31"/>
      <c r="L61" s="11"/>
      <c r="M61" s="11"/>
      <c r="N61" s="11"/>
      <c r="O61" s="11"/>
      <c r="P61" s="11"/>
      <c r="Q61" s="11"/>
      <c r="R61" s="11"/>
      <c r="S61" s="11"/>
    </row>
    <row r="62" spans="1:19" x14ac:dyDescent="0.3">
      <c r="A62" s="10">
        <v>61</v>
      </c>
      <c r="B62" s="57"/>
      <c r="C62" s="13"/>
      <c r="D62" s="57"/>
      <c r="E62" s="57"/>
      <c r="F62" s="57"/>
      <c r="G62" s="57"/>
      <c r="H62" s="57"/>
      <c r="I62" s="57"/>
      <c r="J62" s="57"/>
      <c r="K62" s="57"/>
      <c r="L62" s="11"/>
      <c r="M62" s="11"/>
      <c r="N62" s="11"/>
      <c r="O62" s="11"/>
      <c r="P62" s="11"/>
      <c r="Q62" s="11"/>
      <c r="R62" s="11"/>
      <c r="S62" s="11"/>
    </row>
    <row r="63" spans="1:19" x14ac:dyDescent="0.3">
      <c r="A63" s="10">
        <v>62</v>
      </c>
      <c r="B63" s="57"/>
      <c r="C63" s="13"/>
      <c r="D63" s="31"/>
      <c r="E63" s="31"/>
      <c r="F63" s="31"/>
      <c r="G63" s="31"/>
      <c r="H63" s="31"/>
      <c r="I63" s="31"/>
      <c r="J63" s="31"/>
      <c r="K63" s="31"/>
      <c r="L63" s="11"/>
      <c r="M63" s="11"/>
      <c r="N63" s="11"/>
      <c r="O63" s="11"/>
      <c r="P63" s="11"/>
      <c r="Q63" s="11"/>
      <c r="R63" s="11"/>
      <c r="S63" s="11"/>
    </row>
    <row r="64" spans="1:19" x14ac:dyDescent="0.3">
      <c r="A64" s="10">
        <v>63</v>
      </c>
      <c r="B64" s="57"/>
      <c r="C64" s="13"/>
      <c r="D64" s="31"/>
      <c r="E64" s="31"/>
      <c r="F64" s="31"/>
      <c r="G64" s="31"/>
      <c r="H64" s="31"/>
      <c r="I64" s="31"/>
      <c r="J64" s="31"/>
      <c r="K64" s="31"/>
      <c r="L64" s="11"/>
      <c r="M64" s="11"/>
      <c r="N64" s="11"/>
      <c r="O64" s="11"/>
      <c r="P64" s="11"/>
      <c r="Q64" s="11"/>
      <c r="R64" s="11"/>
      <c r="S64" s="11"/>
    </row>
    <row r="65" spans="1:19" x14ac:dyDescent="0.3">
      <c r="A65" s="10">
        <v>64</v>
      </c>
      <c r="B65" s="57"/>
      <c r="C65" s="13"/>
      <c r="D65" s="31"/>
      <c r="E65" s="31"/>
      <c r="F65" s="31"/>
      <c r="G65" s="31"/>
      <c r="H65" s="31"/>
      <c r="I65" s="31"/>
      <c r="J65" s="31"/>
      <c r="K65" s="31"/>
      <c r="L65" s="11"/>
      <c r="M65" s="11"/>
      <c r="N65" s="11"/>
      <c r="O65" s="11"/>
      <c r="P65" s="11"/>
      <c r="Q65" s="11"/>
      <c r="R65" s="11"/>
      <c r="S65" s="11"/>
    </row>
    <row r="66" spans="1:19" x14ac:dyDescent="0.3">
      <c r="A66" s="10">
        <v>65</v>
      </c>
      <c r="B66" s="57"/>
      <c r="C66" s="13"/>
      <c r="D66" s="31"/>
      <c r="E66" s="31"/>
      <c r="F66" s="31"/>
      <c r="G66" s="31"/>
      <c r="H66" s="31"/>
      <c r="I66" s="31"/>
      <c r="J66" s="31"/>
      <c r="K66" s="31"/>
      <c r="L66" s="11"/>
      <c r="M66" s="11"/>
      <c r="N66" s="11"/>
      <c r="O66" s="11"/>
      <c r="P66" s="11"/>
      <c r="Q66" s="11"/>
      <c r="R66" s="11"/>
      <c r="S66" s="11"/>
    </row>
    <row r="67" spans="1:19" x14ac:dyDescent="0.3">
      <c r="A67" s="10">
        <v>66</v>
      </c>
      <c r="B67" s="57"/>
      <c r="C67" s="13"/>
      <c r="D67" s="31"/>
      <c r="E67" s="31"/>
      <c r="F67" s="31"/>
      <c r="G67" s="31"/>
      <c r="H67" s="31"/>
      <c r="I67" s="31"/>
      <c r="J67" s="31"/>
      <c r="K67" s="31"/>
      <c r="L67" s="11"/>
      <c r="M67" s="11"/>
      <c r="N67" s="11"/>
      <c r="O67" s="11"/>
      <c r="P67" s="11"/>
      <c r="Q67" s="11"/>
      <c r="R67" s="11"/>
      <c r="S67" s="11"/>
    </row>
  </sheetData>
  <sortState xmlns:xlrd2="http://schemas.microsoft.com/office/spreadsheetml/2017/richdata2" ref="A2:R67">
    <sortCondition ref="A2:A67"/>
  </sortState>
  <mergeCells count="5">
    <mergeCell ref="D1:E1"/>
    <mergeCell ref="F1:G1"/>
    <mergeCell ref="H1:I1"/>
    <mergeCell ref="L1:N1"/>
    <mergeCell ref="J1:K1"/>
  </mergeCells>
  <dataValidations count="1">
    <dataValidation type="whole" allowBlank="1" showErrorMessage="1" sqref="D2:K24" xr:uid="{114E3BFF-3735-48CB-B4D2-727112C48C97}">
      <formula1>0</formula1>
      <formula2>13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7"/>
  <sheetViews>
    <sheetView workbookViewId="0">
      <selection activeCell="D2" sqref="D2:K36"/>
    </sheetView>
  </sheetViews>
  <sheetFormatPr defaultColWidth="9.109375" defaultRowHeight="14.4" x14ac:dyDescent="0.3"/>
  <cols>
    <col min="1" max="1" width="3.88671875" style="12" bestFit="1" customWidth="1"/>
    <col min="2" max="2" width="2.109375" style="12" bestFit="1" customWidth="1"/>
    <col min="3" max="3" width="37.109375" style="12" bestFit="1" customWidth="1"/>
    <col min="4" max="19" width="5.6640625" style="12" customWidth="1"/>
    <col min="20" max="16384" width="9.109375" style="12"/>
  </cols>
  <sheetData>
    <row r="1" spans="1:19" x14ac:dyDescent="0.3">
      <c r="A1" s="10" t="s">
        <v>15</v>
      </c>
      <c r="B1" s="10"/>
      <c r="C1" s="23" t="s">
        <v>28</v>
      </c>
      <c r="D1" s="82" t="s">
        <v>1</v>
      </c>
      <c r="E1" s="85"/>
      <c r="F1" s="82" t="s">
        <v>2</v>
      </c>
      <c r="G1" s="85"/>
      <c r="H1" s="82" t="s">
        <v>3</v>
      </c>
      <c r="I1" s="85"/>
      <c r="J1" s="82" t="s">
        <v>34</v>
      </c>
      <c r="K1" s="85"/>
      <c r="L1" s="82" t="s">
        <v>4</v>
      </c>
      <c r="M1" s="83"/>
      <c r="N1" s="85"/>
      <c r="O1" s="36"/>
      <c r="P1" s="11" t="s">
        <v>5</v>
      </c>
      <c r="Q1" s="11"/>
      <c r="R1" s="11" t="s">
        <v>6</v>
      </c>
      <c r="S1" s="11"/>
    </row>
    <row r="2" spans="1:19" x14ac:dyDescent="0.3">
      <c r="A2" s="10">
        <v>1</v>
      </c>
      <c r="B2" s="57"/>
      <c r="C2" s="50" t="str">
        <f>Jaar!B3</f>
        <v>Henk Koet/Frans de Wilde</v>
      </c>
      <c r="D2" s="57"/>
      <c r="E2" s="57"/>
      <c r="F2" s="57"/>
      <c r="G2" s="57"/>
      <c r="H2" s="57"/>
      <c r="I2" s="57"/>
      <c r="J2" s="57"/>
      <c r="K2" s="57"/>
      <c r="L2" s="11">
        <f t="shared" ref="L2:L19" si="0">IF(D2=13,1,0)</f>
        <v>0</v>
      </c>
      <c r="M2" s="11">
        <f t="shared" ref="M2:M19" si="1">IF(F2=13,1,0)</f>
        <v>0</v>
      </c>
      <c r="N2" s="11">
        <f t="shared" ref="N2:N19" si="2">IF(H2=13,1,0)</f>
        <v>0</v>
      </c>
      <c r="O2" s="11">
        <f>IF(J2=13,1,0)</f>
        <v>0</v>
      </c>
      <c r="P2" s="11">
        <f>D2+F2+H2+J2</f>
        <v>0</v>
      </c>
      <c r="Q2" s="11">
        <f>E2+G2+I2+K2</f>
        <v>0</v>
      </c>
      <c r="R2" s="11">
        <f>SUM(L2:O2)</f>
        <v>0</v>
      </c>
      <c r="S2" s="11">
        <f>P2-Q2</f>
        <v>0</v>
      </c>
    </row>
    <row r="3" spans="1:19" x14ac:dyDescent="0.3">
      <c r="A3" s="10">
        <v>2</v>
      </c>
      <c r="B3" s="57"/>
      <c r="C3" s="50" t="str">
        <f>Jaar!B4</f>
        <v>Gerrie/Albert Verheul</v>
      </c>
      <c r="D3" s="57"/>
      <c r="E3" s="57"/>
      <c r="F3" s="57"/>
      <c r="G3" s="57"/>
      <c r="H3" s="57"/>
      <c r="I3" s="57"/>
      <c r="J3" s="57"/>
      <c r="K3" s="57"/>
      <c r="L3" s="11">
        <f t="shared" si="0"/>
        <v>0</v>
      </c>
      <c r="M3" s="11">
        <f t="shared" si="1"/>
        <v>0</v>
      </c>
      <c r="N3" s="11">
        <f t="shared" si="2"/>
        <v>0</v>
      </c>
      <c r="O3" s="11">
        <f t="shared" ref="O3:O19" si="3">IF(J3=13,1,0)</f>
        <v>0</v>
      </c>
      <c r="P3" s="11">
        <f t="shared" ref="P3:P19" si="4">D3+F3+H3+J3</f>
        <v>0</v>
      </c>
      <c r="Q3" s="11">
        <f t="shared" ref="Q3:Q19" si="5">E3+G3+I3+K3</f>
        <v>0</v>
      </c>
      <c r="R3" s="11">
        <f t="shared" ref="R3:R19" si="6">SUM(L3:O3)</f>
        <v>0</v>
      </c>
      <c r="S3" s="11">
        <f t="shared" ref="S3:S19" si="7">P3-Q3</f>
        <v>0</v>
      </c>
    </row>
    <row r="4" spans="1:19" x14ac:dyDescent="0.3">
      <c r="A4" s="10">
        <v>3</v>
      </c>
      <c r="B4" s="57"/>
      <c r="C4" s="50" t="str">
        <f>Jaar!B5</f>
        <v>Corrie de Wilde/Antonio Mauro</v>
      </c>
      <c r="D4" s="57"/>
      <c r="E4" s="57"/>
      <c r="F4" s="57"/>
      <c r="G4" s="57"/>
      <c r="H4" s="57"/>
      <c r="I4" s="57"/>
      <c r="J4" s="57"/>
      <c r="K4" s="57"/>
      <c r="L4" s="11">
        <f t="shared" si="0"/>
        <v>0</v>
      </c>
      <c r="M4" s="11">
        <f t="shared" si="1"/>
        <v>0</v>
      </c>
      <c r="N4" s="11">
        <f t="shared" si="2"/>
        <v>0</v>
      </c>
      <c r="O4" s="11">
        <f t="shared" si="3"/>
        <v>0</v>
      </c>
      <c r="P4" s="11">
        <f t="shared" si="4"/>
        <v>0</v>
      </c>
      <c r="Q4" s="11">
        <f t="shared" si="5"/>
        <v>0</v>
      </c>
      <c r="R4" s="11">
        <f t="shared" si="6"/>
        <v>0</v>
      </c>
      <c r="S4" s="11">
        <f t="shared" si="7"/>
        <v>0</v>
      </c>
    </row>
    <row r="5" spans="1:19" x14ac:dyDescent="0.3">
      <c r="A5" s="10">
        <v>4</v>
      </c>
      <c r="B5" s="57"/>
      <c r="C5" s="50" t="str">
        <f>Jaar!B6</f>
        <v>Bep Bauhaus/Jolanda van Groeningen</v>
      </c>
      <c r="D5" s="57"/>
      <c r="E5" s="57"/>
      <c r="F5" s="57"/>
      <c r="G5" s="57"/>
      <c r="H5" s="57"/>
      <c r="I5" s="57"/>
      <c r="J5" s="57"/>
      <c r="K5" s="57"/>
      <c r="L5" s="11">
        <f t="shared" si="0"/>
        <v>0</v>
      </c>
      <c r="M5" s="11">
        <f t="shared" si="1"/>
        <v>0</v>
      </c>
      <c r="N5" s="11">
        <f t="shared" si="2"/>
        <v>0</v>
      </c>
      <c r="O5" s="11">
        <f t="shared" si="3"/>
        <v>0</v>
      </c>
      <c r="P5" s="11">
        <f t="shared" si="4"/>
        <v>0</v>
      </c>
      <c r="Q5" s="11">
        <f t="shared" si="5"/>
        <v>0</v>
      </c>
      <c r="R5" s="11">
        <f t="shared" si="6"/>
        <v>0</v>
      </c>
      <c r="S5" s="11">
        <f t="shared" si="7"/>
        <v>0</v>
      </c>
    </row>
    <row r="6" spans="1:19" x14ac:dyDescent="0.3">
      <c r="A6" s="10">
        <v>5</v>
      </c>
      <c r="B6" s="57"/>
      <c r="C6" s="50" t="str">
        <f>Jaar!B7</f>
        <v>Gerard Elsing/Co Suurmond</v>
      </c>
      <c r="D6" s="57"/>
      <c r="E6" s="57"/>
      <c r="F6" s="57"/>
      <c r="G6" s="57"/>
      <c r="H6" s="57"/>
      <c r="I6" s="57"/>
      <c r="J6" s="57"/>
      <c r="K6" s="57"/>
      <c r="L6" s="11">
        <f t="shared" si="0"/>
        <v>0</v>
      </c>
      <c r="M6" s="11">
        <f t="shared" si="1"/>
        <v>0</v>
      </c>
      <c r="N6" s="11">
        <f t="shared" si="2"/>
        <v>0</v>
      </c>
      <c r="O6" s="11">
        <f t="shared" si="3"/>
        <v>0</v>
      </c>
      <c r="P6" s="11">
        <f t="shared" si="4"/>
        <v>0</v>
      </c>
      <c r="Q6" s="11">
        <f t="shared" si="5"/>
        <v>0</v>
      </c>
      <c r="R6" s="11">
        <f t="shared" si="6"/>
        <v>0</v>
      </c>
      <c r="S6" s="11">
        <f t="shared" si="7"/>
        <v>0</v>
      </c>
    </row>
    <row r="7" spans="1:19" x14ac:dyDescent="0.3">
      <c r="A7" s="10">
        <v>6</v>
      </c>
      <c r="B7" s="57"/>
      <c r="C7" s="50" t="str">
        <f>Jaar!B8</f>
        <v>Bets Romijn/Jos van Oostrum</v>
      </c>
      <c r="D7" s="57"/>
      <c r="E7" s="57"/>
      <c r="F7" s="57"/>
      <c r="G7" s="57"/>
      <c r="H7" s="57"/>
      <c r="I7" s="57"/>
      <c r="J7" s="57"/>
      <c r="K7" s="57"/>
      <c r="L7" s="11">
        <f t="shared" si="0"/>
        <v>0</v>
      </c>
      <c r="M7" s="11">
        <f t="shared" si="1"/>
        <v>0</v>
      </c>
      <c r="N7" s="11">
        <f t="shared" si="2"/>
        <v>0</v>
      </c>
      <c r="O7" s="11">
        <f t="shared" si="3"/>
        <v>0</v>
      </c>
      <c r="P7" s="11">
        <f t="shared" si="4"/>
        <v>0</v>
      </c>
      <c r="Q7" s="11">
        <f t="shared" si="5"/>
        <v>0</v>
      </c>
      <c r="R7" s="11">
        <f t="shared" si="6"/>
        <v>0</v>
      </c>
      <c r="S7" s="11">
        <f t="shared" si="7"/>
        <v>0</v>
      </c>
    </row>
    <row r="8" spans="1:19" x14ac:dyDescent="0.3">
      <c r="A8" s="10">
        <v>7</v>
      </c>
      <c r="B8" s="57"/>
      <c r="C8" s="50" t="str">
        <f>Jaar!B9</f>
        <v>Wil de Groot/Piet van Laaren</v>
      </c>
      <c r="D8" s="57"/>
      <c r="E8" s="57"/>
      <c r="F8" s="57"/>
      <c r="G8" s="57"/>
      <c r="H8" s="57"/>
      <c r="I8" s="57"/>
      <c r="J8" s="57"/>
      <c r="K8" s="57"/>
      <c r="L8" s="11">
        <f t="shared" si="0"/>
        <v>0</v>
      </c>
      <c r="M8" s="11">
        <f t="shared" si="1"/>
        <v>0</v>
      </c>
      <c r="N8" s="11">
        <f t="shared" si="2"/>
        <v>0</v>
      </c>
      <c r="O8" s="11">
        <f t="shared" si="3"/>
        <v>0</v>
      </c>
      <c r="P8" s="11">
        <f t="shared" si="4"/>
        <v>0</v>
      </c>
      <c r="Q8" s="11">
        <f t="shared" si="5"/>
        <v>0</v>
      </c>
      <c r="R8" s="11">
        <f t="shared" si="6"/>
        <v>0</v>
      </c>
      <c r="S8" s="11">
        <f t="shared" si="7"/>
        <v>0</v>
      </c>
    </row>
    <row r="9" spans="1:19" x14ac:dyDescent="0.3">
      <c r="A9" s="10">
        <v>8</v>
      </c>
      <c r="B9" s="57"/>
      <c r="C9" s="50" t="e">
        <f>Jaar!#REF!</f>
        <v>#REF!</v>
      </c>
      <c r="D9" s="57"/>
      <c r="E9" s="57"/>
      <c r="F9" s="57"/>
      <c r="G9" s="57"/>
      <c r="H9" s="57"/>
      <c r="I9" s="57"/>
      <c r="J9" s="57"/>
      <c r="K9" s="57"/>
      <c r="L9" s="11">
        <f t="shared" si="0"/>
        <v>0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0</v>
      </c>
      <c r="Q9" s="11">
        <f t="shared" si="5"/>
        <v>0</v>
      </c>
      <c r="R9" s="11">
        <f t="shared" si="6"/>
        <v>0</v>
      </c>
      <c r="S9" s="11">
        <f t="shared" si="7"/>
        <v>0</v>
      </c>
    </row>
    <row r="10" spans="1:19" x14ac:dyDescent="0.3">
      <c r="A10" s="10">
        <v>9</v>
      </c>
      <c r="B10" s="57"/>
      <c r="C10" s="50" t="str">
        <f>Jaar!B10</f>
        <v>Corrie Jans/Rineke Elsing</v>
      </c>
      <c r="D10" s="57"/>
      <c r="E10" s="57"/>
      <c r="F10" s="57"/>
      <c r="G10" s="57"/>
      <c r="H10" s="57"/>
      <c r="I10" s="57"/>
      <c r="J10" s="57"/>
      <c r="K10" s="57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0</v>
      </c>
      <c r="Q10" s="11">
        <f t="shared" si="5"/>
        <v>0</v>
      </c>
      <c r="R10" s="11">
        <f t="shared" si="6"/>
        <v>0</v>
      </c>
      <c r="S10" s="11">
        <f t="shared" si="7"/>
        <v>0</v>
      </c>
    </row>
    <row r="11" spans="1:19" x14ac:dyDescent="0.3">
      <c r="A11" s="10">
        <v>10</v>
      </c>
      <c r="B11" s="57"/>
      <c r="C11" s="50" t="str">
        <f>Jaar!B11</f>
        <v>Ans/Joop van Breukelen</v>
      </c>
      <c r="D11" s="57"/>
      <c r="E11" s="57"/>
      <c r="F11" s="57"/>
      <c r="G11" s="57"/>
      <c r="H11" s="57"/>
      <c r="I11" s="57"/>
      <c r="J11" s="57"/>
      <c r="K11" s="57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5"/>
        <v>0</v>
      </c>
      <c r="R11" s="11">
        <f t="shared" si="6"/>
        <v>0</v>
      </c>
      <c r="S11" s="11">
        <f t="shared" si="7"/>
        <v>0</v>
      </c>
    </row>
    <row r="12" spans="1:19" x14ac:dyDescent="0.3">
      <c r="A12" s="10">
        <v>11</v>
      </c>
      <c r="B12" s="57"/>
      <c r="C12" s="50" t="str">
        <f>Jaar!B12</f>
        <v>Nel van Groeningen/Wim van Kouwen</v>
      </c>
      <c r="D12" s="57"/>
      <c r="E12" s="57"/>
      <c r="F12" s="57"/>
      <c r="G12" s="57"/>
      <c r="H12" s="57"/>
      <c r="I12" s="57"/>
      <c r="J12" s="57"/>
      <c r="K12" s="57"/>
      <c r="L12" s="11">
        <f t="shared" si="0"/>
        <v>0</v>
      </c>
      <c r="M12" s="11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5"/>
        <v>0</v>
      </c>
      <c r="R12" s="11">
        <f t="shared" si="6"/>
        <v>0</v>
      </c>
      <c r="S12" s="11">
        <f t="shared" si="7"/>
        <v>0</v>
      </c>
    </row>
    <row r="13" spans="1:19" x14ac:dyDescent="0.3">
      <c r="A13" s="10">
        <v>12</v>
      </c>
      <c r="B13" s="57"/>
      <c r="C13" s="50" t="str">
        <f>Jaar!B13</f>
        <v>Ria/Martin van Bezu</v>
      </c>
      <c r="D13" s="57"/>
      <c r="E13" s="57"/>
      <c r="F13" s="57"/>
      <c r="G13" s="57"/>
      <c r="H13" s="57"/>
      <c r="I13" s="57"/>
      <c r="J13" s="57"/>
      <c r="K13" s="57"/>
      <c r="L13" s="11">
        <f t="shared" si="0"/>
        <v>0</v>
      </c>
      <c r="M13" s="11">
        <f t="shared" si="1"/>
        <v>0</v>
      </c>
      <c r="N13" s="11">
        <f t="shared" si="2"/>
        <v>0</v>
      </c>
      <c r="O13" s="11">
        <f t="shared" si="3"/>
        <v>0</v>
      </c>
      <c r="P13" s="11">
        <f t="shared" si="4"/>
        <v>0</v>
      </c>
      <c r="Q13" s="11">
        <f t="shared" si="5"/>
        <v>0</v>
      </c>
      <c r="R13" s="11">
        <f t="shared" si="6"/>
        <v>0</v>
      </c>
      <c r="S13" s="11">
        <f t="shared" si="7"/>
        <v>0</v>
      </c>
    </row>
    <row r="14" spans="1:19" x14ac:dyDescent="0.3">
      <c r="A14" s="10">
        <v>13</v>
      </c>
      <c r="B14" s="57"/>
      <c r="C14" s="50" t="str">
        <f>Jaar!B14</f>
        <v>Pietie/Gerard Woutersen</v>
      </c>
      <c r="D14" s="57"/>
      <c r="E14" s="57"/>
      <c r="F14" s="57"/>
      <c r="G14" s="57"/>
      <c r="H14" s="57"/>
      <c r="I14" s="57"/>
      <c r="J14" s="57"/>
      <c r="K14" s="57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5"/>
        <v>0</v>
      </c>
      <c r="R14" s="11">
        <f t="shared" si="6"/>
        <v>0</v>
      </c>
      <c r="S14" s="11">
        <f t="shared" si="7"/>
        <v>0</v>
      </c>
    </row>
    <row r="15" spans="1:19" x14ac:dyDescent="0.3">
      <c r="A15" s="10">
        <v>14</v>
      </c>
      <c r="B15" s="57"/>
      <c r="C15" s="50" t="str">
        <f>Jaar!B15</f>
        <v>James Tji/Jan de Lange</v>
      </c>
      <c r="D15" s="31"/>
      <c r="E15" s="31"/>
      <c r="F15" s="31"/>
      <c r="G15" s="31"/>
      <c r="H15" s="31"/>
      <c r="I15" s="31"/>
      <c r="J15" s="31"/>
      <c r="K15" s="31"/>
      <c r="L15" s="11">
        <f t="shared" si="0"/>
        <v>0</v>
      </c>
      <c r="M15" s="11">
        <f t="shared" si="1"/>
        <v>0</v>
      </c>
      <c r="N15" s="11">
        <f t="shared" si="2"/>
        <v>0</v>
      </c>
      <c r="O15" s="11">
        <f t="shared" si="3"/>
        <v>0</v>
      </c>
      <c r="P15" s="11">
        <f t="shared" si="4"/>
        <v>0</v>
      </c>
      <c r="Q15" s="11">
        <f t="shared" si="5"/>
        <v>0</v>
      </c>
      <c r="R15" s="11">
        <f t="shared" si="6"/>
        <v>0</v>
      </c>
      <c r="S15" s="11">
        <f t="shared" si="7"/>
        <v>0</v>
      </c>
    </row>
    <row r="16" spans="1:19" x14ac:dyDescent="0.3">
      <c r="A16" s="10">
        <v>15</v>
      </c>
      <c r="B16" s="57"/>
      <c r="C16" s="50" t="str">
        <f>Jaar!B16</f>
        <v>Gerrie/Frans de Coo</v>
      </c>
      <c r="D16" s="57"/>
      <c r="E16" s="57"/>
      <c r="F16" s="57"/>
      <c r="G16" s="57"/>
      <c r="H16" s="57"/>
      <c r="I16" s="57"/>
      <c r="J16" s="57"/>
      <c r="K16" s="57"/>
      <c r="L16" s="11">
        <f t="shared" si="0"/>
        <v>0</v>
      </c>
      <c r="M16" s="11">
        <f t="shared" si="1"/>
        <v>0</v>
      </c>
      <c r="N16" s="11">
        <f t="shared" si="2"/>
        <v>0</v>
      </c>
      <c r="O16" s="11">
        <f t="shared" si="3"/>
        <v>0</v>
      </c>
      <c r="P16" s="11">
        <f t="shared" si="4"/>
        <v>0</v>
      </c>
      <c r="Q16" s="11">
        <f t="shared" si="5"/>
        <v>0</v>
      </c>
      <c r="R16" s="11">
        <f t="shared" si="6"/>
        <v>0</v>
      </c>
      <c r="S16" s="11">
        <f t="shared" si="7"/>
        <v>0</v>
      </c>
    </row>
    <row r="17" spans="1:19" x14ac:dyDescent="0.3">
      <c r="A17" s="10">
        <v>16</v>
      </c>
      <c r="B17" s="57"/>
      <c r="C17" s="50" t="str">
        <f>Jaar!B17</f>
        <v>Anne Rothuizen/Wim Rooseman</v>
      </c>
      <c r="D17" s="31"/>
      <c r="E17" s="31"/>
      <c r="F17" s="31"/>
      <c r="G17" s="31"/>
      <c r="H17" s="31"/>
      <c r="I17" s="31"/>
      <c r="J17" s="31"/>
      <c r="K17" s="31"/>
      <c r="L17" s="11">
        <f t="shared" si="0"/>
        <v>0</v>
      </c>
      <c r="M17" s="11">
        <f t="shared" si="1"/>
        <v>0</v>
      </c>
      <c r="N17" s="11">
        <f t="shared" si="2"/>
        <v>0</v>
      </c>
      <c r="O17" s="11">
        <f t="shared" si="3"/>
        <v>0</v>
      </c>
      <c r="P17" s="11">
        <f t="shared" si="4"/>
        <v>0</v>
      </c>
      <c r="Q17" s="11">
        <f t="shared" si="5"/>
        <v>0</v>
      </c>
      <c r="R17" s="11">
        <f t="shared" si="6"/>
        <v>0</v>
      </c>
      <c r="S17" s="11">
        <f t="shared" si="7"/>
        <v>0</v>
      </c>
    </row>
    <row r="18" spans="1:19" x14ac:dyDescent="0.3">
      <c r="A18" s="10">
        <v>17</v>
      </c>
      <c r="B18" s="57"/>
      <c r="C18" s="50" t="str">
        <f>Jaar!B18</f>
        <v>Hennie Norbart/Henry de Jong</v>
      </c>
      <c r="D18" s="57"/>
      <c r="E18" s="57"/>
      <c r="F18" s="57"/>
      <c r="G18" s="57"/>
      <c r="H18" s="57"/>
      <c r="I18" s="57"/>
      <c r="J18" s="57"/>
      <c r="K18" s="57"/>
      <c r="L18" s="11">
        <f t="shared" si="0"/>
        <v>0</v>
      </c>
      <c r="M18" s="11">
        <f t="shared" si="1"/>
        <v>0</v>
      </c>
      <c r="N18" s="11">
        <f t="shared" si="2"/>
        <v>0</v>
      </c>
      <c r="O18" s="11">
        <f t="shared" si="3"/>
        <v>0</v>
      </c>
      <c r="P18" s="11">
        <f t="shared" si="4"/>
        <v>0</v>
      </c>
      <c r="Q18" s="11">
        <f t="shared" si="5"/>
        <v>0</v>
      </c>
      <c r="R18" s="11">
        <f t="shared" si="6"/>
        <v>0</v>
      </c>
      <c r="S18" s="11">
        <f t="shared" si="7"/>
        <v>0</v>
      </c>
    </row>
    <row r="19" spans="1:19" x14ac:dyDescent="0.3">
      <c r="A19" s="10">
        <v>18</v>
      </c>
      <c r="B19" s="57"/>
      <c r="C19" s="50" t="str">
        <f>Jaar!B19</f>
        <v>Wil de Groot/Gerie de Coo</v>
      </c>
      <c r="D19" s="57"/>
      <c r="E19" s="57"/>
      <c r="F19" s="57"/>
      <c r="G19" s="57"/>
      <c r="H19" s="57"/>
      <c r="I19" s="57"/>
      <c r="J19" s="57"/>
      <c r="K19" s="57"/>
      <c r="L19" s="11">
        <f t="shared" si="0"/>
        <v>0</v>
      </c>
      <c r="M19" s="11">
        <f t="shared" si="1"/>
        <v>0</v>
      </c>
      <c r="N19" s="11">
        <f t="shared" si="2"/>
        <v>0</v>
      </c>
      <c r="O19" s="11">
        <f t="shared" si="3"/>
        <v>0</v>
      </c>
      <c r="P19" s="11">
        <f t="shared" si="4"/>
        <v>0</v>
      </c>
      <c r="Q19" s="11">
        <f t="shared" si="5"/>
        <v>0</v>
      </c>
      <c r="R19" s="11">
        <f t="shared" si="6"/>
        <v>0</v>
      </c>
      <c r="S19" s="11">
        <f t="shared" si="7"/>
        <v>0</v>
      </c>
    </row>
    <row r="20" spans="1:19" x14ac:dyDescent="0.3">
      <c r="A20" s="10">
        <v>19</v>
      </c>
      <c r="B20" s="57"/>
      <c r="C20" s="50" t="str">
        <f>Jaar!B20</f>
        <v>Bep Bauhaus/Wim Verkouwen</v>
      </c>
      <c r="D20" s="57"/>
      <c r="E20" s="57"/>
      <c r="F20" s="57"/>
      <c r="G20" s="57"/>
      <c r="H20" s="57"/>
      <c r="I20" s="57"/>
      <c r="J20" s="57"/>
      <c r="K20" s="57"/>
      <c r="L20" s="11">
        <f t="shared" ref="L20:L36" si="8">IF(D20=13,1,0)</f>
        <v>0</v>
      </c>
      <c r="M20" s="11">
        <f t="shared" ref="M20:M36" si="9">IF(F20=13,1,0)</f>
        <v>0</v>
      </c>
      <c r="N20" s="11">
        <f t="shared" ref="N20:N36" si="10">IF(H20=13,1,0)</f>
        <v>0</v>
      </c>
      <c r="O20" s="11">
        <f t="shared" ref="O20:O36" si="11">IF(J20=13,1,0)</f>
        <v>0</v>
      </c>
      <c r="P20" s="11">
        <f t="shared" ref="P20:P36" si="12">D20+F20+H20+J20</f>
        <v>0</v>
      </c>
      <c r="Q20" s="11">
        <f t="shared" ref="Q20:Q36" si="13">E20+G20+I20+K20</f>
        <v>0</v>
      </c>
      <c r="R20" s="11">
        <f t="shared" ref="R20:R36" si="14">SUM(L20:O20)</f>
        <v>0</v>
      </c>
      <c r="S20" s="11">
        <f t="shared" ref="S20:S36" si="15">P20-Q20</f>
        <v>0</v>
      </c>
    </row>
    <row r="21" spans="1:19" x14ac:dyDescent="0.3">
      <c r="A21" s="10">
        <v>20</v>
      </c>
      <c r="B21" s="57"/>
      <c r="C21" s="50" t="str">
        <f>Jaar!B21</f>
        <v>Anne Rothuizen/Henk Enserink</v>
      </c>
      <c r="D21" s="57"/>
      <c r="E21" s="57"/>
      <c r="F21" s="57"/>
      <c r="G21" s="57"/>
      <c r="H21" s="57"/>
      <c r="I21" s="57"/>
      <c r="J21" s="57"/>
      <c r="K21" s="57"/>
      <c r="L21" s="11">
        <f t="shared" si="8"/>
        <v>0</v>
      </c>
      <c r="M21" s="11">
        <f t="shared" si="9"/>
        <v>0</v>
      </c>
      <c r="N21" s="11">
        <f t="shared" si="10"/>
        <v>0</v>
      </c>
      <c r="O21" s="11">
        <f t="shared" si="11"/>
        <v>0</v>
      </c>
      <c r="P21" s="11">
        <f t="shared" si="12"/>
        <v>0</v>
      </c>
      <c r="Q21" s="11">
        <f t="shared" si="13"/>
        <v>0</v>
      </c>
      <c r="R21" s="11">
        <f t="shared" si="14"/>
        <v>0</v>
      </c>
      <c r="S21" s="11">
        <f t="shared" si="15"/>
        <v>0</v>
      </c>
    </row>
    <row r="22" spans="1:19" x14ac:dyDescent="0.3">
      <c r="A22" s="10">
        <v>21</v>
      </c>
      <c r="B22" s="57"/>
      <c r="C22" s="50" t="str">
        <f>Jaar!B22</f>
        <v>Henny de Jong/Gerard Gadella</v>
      </c>
      <c r="D22" s="57"/>
      <c r="E22" s="57"/>
      <c r="F22" s="57"/>
      <c r="G22" s="57"/>
      <c r="H22" s="57"/>
      <c r="I22" s="57"/>
      <c r="J22" s="57"/>
      <c r="K22" s="57"/>
      <c r="L22" s="11">
        <f t="shared" si="8"/>
        <v>0</v>
      </c>
      <c r="M22" s="11">
        <f t="shared" si="9"/>
        <v>0</v>
      </c>
      <c r="N22" s="11">
        <f t="shared" si="10"/>
        <v>0</v>
      </c>
      <c r="O22" s="11">
        <f t="shared" si="11"/>
        <v>0</v>
      </c>
      <c r="P22" s="11">
        <f t="shared" si="12"/>
        <v>0</v>
      </c>
      <c r="Q22" s="11">
        <f t="shared" si="13"/>
        <v>0</v>
      </c>
      <c r="R22" s="11">
        <f t="shared" si="14"/>
        <v>0</v>
      </c>
      <c r="S22" s="11">
        <f t="shared" si="15"/>
        <v>0</v>
      </c>
    </row>
    <row r="23" spans="1:19" x14ac:dyDescent="0.3">
      <c r="A23" s="10">
        <v>22</v>
      </c>
      <c r="B23" s="57"/>
      <c r="C23" s="50" t="str">
        <f>Jaar!B23</f>
        <v>Fien Wouters/Annie Blaauwgeers</v>
      </c>
      <c r="D23" s="57"/>
      <c r="E23" s="57"/>
      <c r="F23" s="57"/>
      <c r="G23" s="57"/>
      <c r="H23" s="57"/>
      <c r="I23" s="57"/>
      <c r="J23" s="57"/>
      <c r="K23" s="57"/>
      <c r="L23" s="11">
        <f t="shared" si="8"/>
        <v>0</v>
      </c>
      <c r="M23" s="11">
        <f t="shared" si="9"/>
        <v>0</v>
      </c>
      <c r="N23" s="11">
        <f t="shared" si="10"/>
        <v>0</v>
      </c>
      <c r="O23" s="11">
        <f t="shared" si="11"/>
        <v>0</v>
      </c>
      <c r="P23" s="11">
        <f t="shared" si="12"/>
        <v>0</v>
      </c>
      <c r="Q23" s="11">
        <f t="shared" si="13"/>
        <v>0</v>
      </c>
      <c r="R23" s="11">
        <f t="shared" si="14"/>
        <v>0</v>
      </c>
      <c r="S23" s="11">
        <f t="shared" si="15"/>
        <v>0</v>
      </c>
    </row>
    <row r="24" spans="1:19" x14ac:dyDescent="0.3">
      <c r="A24" s="10">
        <v>23</v>
      </c>
      <c r="B24" s="57"/>
      <c r="C24" s="50" t="str">
        <f>Jaar!B24</f>
        <v>Geet Eshuis/Henk Bastiaans</v>
      </c>
      <c r="D24" s="31"/>
      <c r="E24" s="31"/>
      <c r="F24" s="31"/>
      <c r="G24" s="31"/>
      <c r="H24" s="31"/>
      <c r="I24" s="31"/>
      <c r="J24" s="31"/>
      <c r="K24" s="31"/>
      <c r="L24" s="11">
        <f t="shared" si="8"/>
        <v>0</v>
      </c>
      <c r="M24" s="11">
        <f t="shared" si="9"/>
        <v>0</v>
      </c>
      <c r="N24" s="11">
        <f t="shared" si="10"/>
        <v>0</v>
      </c>
      <c r="O24" s="11">
        <f t="shared" si="11"/>
        <v>0</v>
      </c>
      <c r="P24" s="11">
        <f t="shared" si="12"/>
        <v>0</v>
      </c>
      <c r="Q24" s="11">
        <f t="shared" si="13"/>
        <v>0</v>
      </c>
      <c r="R24" s="11">
        <f t="shared" si="14"/>
        <v>0</v>
      </c>
      <c r="S24" s="11">
        <f t="shared" si="15"/>
        <v>0</v>
      </c>
    </row>
    <row r="25" spans="1:19" x14ac:dyDescent="0.3">
      <c r="A25" s="10">
        <v>24</v>
      </c>
      <c r="B25" s="57"/>
      <c r="C25" s="50" t="str">
        <f>Jaar!B25</f>
        <v>Fien Wouters/Gerard Elsing</v>
      </c>
      <c r="D25" s="57"/>
      <c r="E25" s="57"/>
      <c r="F25" s="57"/>
      <c r="G25" s="57"/>
      <c r="H25" s="57"/>
      <c r="I25" s="57"/>
      <c r="J25" s="57"/>
      <c r="K25" s="57"/>
      <c r="L25" s="11">
        <f t="shared" si="8"/>
        <v>0</v>
      </c>
      <c r="M25" s="11">
        <f t="shared" si="9"/>
        <v>0</v>
      </c>
      <c r="N25" s="11">
        <f t="shared" si="10"/>
        <v>0</v>
      </c>
      <c r="O25" s="11">
        <f t="shared" si="11"/>
        <v>0</v>
      </c>
      <c r="P25" s="11">
        <f t="shared" si="12"/>
        <v>0</v>
      </c>
      <c r="Q25" s="11">
        <f t="shared" si="13"/>
        <v>0</v>
      </c>
      <c r="R25" s="11">
        <f t="shared" si="14"/>
        <v>0</v>
      </c>
      <c r="S25" s="11">
        <f t="shared" si="15"/>
        <v>0</v>
      </c>
    </row>
    <row r="26" spans="1:19" x14ac:dyDescent="0.3">
      <c r="A26" s="10">
        <v>25</v>
      </c>
      <c r="B26" s="57"/>
      <c r="C26" s="50" t="str">
        <f>Jaar!B26</f>
        <v>Ko van Duuren/Jan de Lange</v>
      </c>
      <c r="D26" s="57"/>
      <c r="E26" s="57"/>
      <c r="F26" s="57"/>
      <c r="G26" s="57"/>
      <c r="H26" s="57"/>
      <c r="I26" s="57"/>
      <c r="J26" s="57"/>
      <c r="K26" s="57"/>
      <c r="L26" s="11">
        <f t="shared" si="8"/>
        <v>0</v>
      </c>
      <c r="M26" s="11">
        <f t="shared" si="9"/>
        <v>0</v>
      </c>
      <c r="N26" s="11">
        <f t="shared" si="10"/>
        <v>0</v>
      </c>
      <c r="O26" s="11">
        <f t="shared" si="11"/>
        <v>0</v>
      </c>
      <c r="P26" s="11">
        <f t="shared" si="12"/>
        <v>0</v>
      </c>
      <c r="Q26" s="11">
        <f t="shared" si="13"/>
        <v>0</v>
      </c>
      <c r="R26" s="11">
        <f t="shared" si="14"/>
        <v>0</v>
      </c>
      <c r="S26" s="11">
        <f t="shared" si="15"/>
        <v>0</v>
      </c>
    </row>
    <row r="27" spans="1:19" x14ac:dyDescent="0.3">
      <c r="A27" s="10">
        <v>26</v>
      </c>
      <c r="B27" s="57"/>
      <c r="C27" s="50" t="str">
        <f>Jaar!B27</f>
        <v>James Tji/Arjan Grijff</v>
      </c>
      <c r="D27" s="57"/>
      <c r="E27" s="57"/>
      <c r="F27" s="57"/>
      <c r="G27" s="57"/>
      <c r="H27" s="57"/>
      <c r="I27" s="57"/>
      <c r="J27" s="57"/>
      <c r="K27" s="57"/>
      <c r="L27" s="11">
        <f t="shared" si="8"/>
        <v>0</v>
      </c>
      <c r="M27" s="11">
        <f t="shared" si="9"/>
        <v>0</v>
      </c>
      <c r="N27" s="11">
        <f t="shared" si="10"/>
        <v>0</v>
      </c>
      <c r="O27" s="11">
        <f t="shared" si="11"/>
        <v>0</v>
      </c>
      <c r="P27" s="11">
        <f t="shared" si="12"/>
        <v>0</v>
      </c>
      <c r="Q27" s="11">
        <f t="shared" si="13"/>
        <v>0</v>
      </c>
      <c r="R27" s="11">
        <f t="shared" si="14"/>
        <v>0</v>
      </c>
      <c r="S27" s="11">
        <f t="shared" si="15"/>
        <v>0</v>
      </c>
    </row>
    <row r="28" spans="1:19" x14ac:dyDescent="0.3">
      <c r="A28" s="10">
        <v>27</v>
      </c>
      <c r="B28" s="57"/>
      <c r="C28" s="50" t="str">
        <f>Jaar!B28</f>
        <v>Annie Blaauwgeers/Wim Verkouwen</v>
      </c>
      <c r="D28" s="57"/>
      <c r="E28" s="57"/>
      <c r="F28" s="57"/>
      <c r="G28" s="57"/>
      <c r="H28" s="57"/>
      <c r="I28" s="57"/>
      <c r="J28" s="57"/>
      <c r="K28" s="57"/>
      <c r="L28" s="11">
        <f t="shared" si="8"/>
        <v>0</v>
      </c>
      <c r="M28" s="11">
        <f t="shared" si="9"/>
        <v>0</v>
      </c>
      <c r="N28" s="11">
        <f t="shared" si="10"/>
        <v>0</v>
      </c>
      <c r="O28" s="11">
        <f t="shared" si="11"/>
        <v>0</v>
      </c>
      <c r="P28" s="11">
        <f t="shared" si="12"/>
        <v>0</v>
      </c>
      <c r="Q28" s="11">
        <f t="shared" si="13"/>
        <v>0</v>
      </c>
      <c r="R28" s="11">
        <f t="shared" si="14"/>
        <v>0</v>
      </c>
      <c r="S28" s="11">
        <f t="shared" si="15"/>
        <v>0</v>
      </c>
    </row>
    <row r="29" spans="1:19" x14ac:dyDescent="0.3">
      <c r="A29" s="10">
        <v>28</v>
      </c>
      <c r="B29" s="57"/>
      <c r="C29" s="50" t="str">
        <f>Jaar!B29</f>
        <v>Evert Eversen/Meindert Minnema</v>
      </c>
      <c r="D29" s="31"/>
      <c r="E29" s="31"/>
      <c r="F29" s="31"/>
      <c r="G29" s="31"/>
      <c r="H29" s="31"/>
      <c r="I29" s="31"/>
      <c r="J29" s="31"/>
      <c r="K29" s="31"/>
      <c r="L29" s="11">
        <f t="shared" si="8"/>
        <v>0</v>
      </c>
      <c r="M29" s="11">
        <f t="shared" si="9"/>
        <v>0</v>
      </c>
      <c r="N29" s="11">
        <f t="shared" si="10"/>
        <v>0</v>
      </c>
      <c r="O29" s="11">
        <f t="shared" si="11"/>
        <v>0</v>
      </c>
      <c r="P29" s="11">
        <f t="shared" si="12"/>
        <v>0</v>
      </c>
      <c r="Q29" s="11">
        <f t="shared" si="13"/>
        <v>0</v>
      </c>
      <c r="R29" s="11">
        <f t="shared" si="14"/>
        <v>0</v>
      </c>
      <c r="S29" s="11">
        <f t="shared" si="15"/>
        <v>0</v>
      </c>
    </row>
    <row r="30" spans="1:19" x14ac:dyDescent="0.3">
      <c r="A30" s="10">
        <v>29</v>
      </c>
      <c r="B30" s="57"/>
      <c r="C30" s="50" t="str">
        <f>Jaar!B30</f>
        <v>Andrea en Jan van Osnabrugge</v>
      </c>
      <c r="D30" s="57"/>
      <c r="E30" s="57"/>
      <c r="F30" s="57"/>
      <c r="G30" s="57"/>
      <c r="H30" s="57"/>
      <c r="I30" s="57"/>
      <c r="J30" s="57"/>
      <c r="K30" s="57"/>
      <c r="L30" s="11">
        <f t="shared" si="8"/>
        <v>0</v>
      </c>
      <c r="M30" s="11">
        <f t="shared" si="9"/>
        <v>0</v>
      </c>
      <c r="N30" s="11">
        <f t="shared" si="10"/>
        <v>0</v>
      </c>
      <c r="O30" s="11">
        <f t="shared" si="11"/>
        <v>0</v>
      </c>
      <c r="P30" s="11">
        <f t="shared" si="12"/>
        <v>0</v>
      </c>
      <c r="Q30" s="11">
        <f t="shared" si="13"/>
        <v>0</v>
      </c>
      <c r="R30" s="11">
        <f t="shared" si="14"/>
        <v>0</v>
      </c>
      <c r="S30" s="11">
        <f t="shared" si="15"/>
        <v>0</v>
      </c>
    </row>
    <row r="31" spans="1:19" x14ac:dyDescent="0.3">
      <c r="A31" s="10">
        <v>30</v>
      </c>
      <c r="B31" s="57"/>
      <c r="C31" s="50" t="str">
        <f>Jaar!B31</f>
        <v>James Tji/Gerrit de Git</v>
      </c>
      <c r="D31" s="31"/>
      <c r="E31" s="31"/>
      <c r="F31" s="31"/>
      <c r="G31" s="31"/>
      <c r="H31" s="31"/>
      <c r="I31" s="31"/>
      <c r="J31" s="31"/>
      <c r="K31" s="31"/>
      <c r="L31" s="11">
        <f t="shared" si="8"/>
        <v>0</v>
      </c>
      <c r="M31" s="11">
        <f t="shared" si="9"/>
        <v>0</v>
      </c>
      <c r="N31" s="11">
        <f t="shared" si="10"/>
        <v>0</v>
      </c>
      <c r="O31" s="11">
        <f t="shared" si="11"/>
        <v>0</v>
      </c>
      <c r="P31" s="11">
        <f t="shared" si="12"/>
        <v>0</v>
      </c>
      <c r="Q31" s="11">
        <f t="shared" si="13"/>
        <v>0</v>
      </c>
      <c r="R31" s="11">
        <f t="shared" si="14"/>
        <v>0</v>
      </c>
      <c r="S31" s="11">
        <f t="shared" si="15"/>
        <v>0</v>
      </c>
    </row>
    <row r="32" spans="1:19" x14ac:dyDescent="0.3">
      <c r="A32" s="10">
        <v>31</v>
      </c>
      <c r="B32" s="57"/>
      <c r="C32" s="50" t="str">
        <f>Jaar!B32</f>
        <v>Geert Eshuis/Ronald van Ree</v>
      </c>
      <c r="D32" s="31"/>
      <c r="E32" s="31"/>
      <c r="F32" s="31"/>
      <c r="G32" s="31"/>
      <c r="H32" s="31"/>
      <c r="I32" s="31"/>
      <c r="J32" s="31"/>
      <c r="K32" s="31"/>
      <c r="L32" s="11">
        <f t="shared" si="8"/>
        <v>0</v>
      </c>
      <c r="M32" s="11">
        <f t="shared" si="9"/>
        <v>0</v>
      </c>
      <c r="N32" s="11">
        <f t="shared" si="10"/>
        <v>0</v>
      </c>
      <c r="O32" s="11">
        <f t="shared" si="11"/>
        <v>0</v>
      </c>
      <c r="P32" s="11">
        <f t="shared" si="12"/>
        <v>0</v>
      </c>
      <c r="Q32" s="11">
        <f t="shared" si="13"/>
        <v>0</v>
      </c>
      <c r="R32" s="11">
        <f t="shared" si="14"/>
        <v>0</v>
      </c>
      <c r="S32" s="11">
        <f t="shared" si="15"/>
        <v>0</v>
      </c>
    </row>
    <row r="33" spans="1:19" x14ac:dyDescent="0.3">
      <c r="A33" s="10">
        <v>32</v>
      </c>
      <c r="B33" s="57"/>
      <c r="C33" s="50" t="str">
        <f>Jaar!B33</f>
        <v>Cor Boer/Leo Rusman</v>
      </c>
      <c r="D33" s="31"/>
      <c r="E33" s="31"/>
      <c r="F33" s="31"/>
      <c r="G33" s="31"/>
      <c r="H33" s="31"/>
      <c r="I33" s="31"/>
      <c r="J33" s="31"/>
      <c r="K33" s="31"/>
      <c r="L33" s="11">
        <f t="shared" si="8"/>
        <v>0</v>
      </c>
      <c r="M33" s="11">
        <f t="shared" si="9"/>
        <v>0</v>
      </c>
      <c r="N33" s="11">
        <f t="shared" si="10"/>
        <v>0</v>
      </c>
      <c r="O33" s="11">
        <f t="shared" si="11"/>
        <v>0</v>
      </c>
      <c r="P33" s="11">
        <f t="shared" si="12"/>
        <v>0</v>
      </c>
      <c r="Q33" s="11">
        <f t="shared" si="13"/>
        <v>0</v>
      </c>
      <c r="R33" s="11">
        <f t="shared" si="14"/>
        <v>0</v>
      </c>
      <c r="S33" s="11">
        <f t="shared" si="15"/>
        <v>0</v>
      </c>
    </row>
    <row r="34" spans="1:19" x14ac:dyDescent="0.3">
      <c r="A34" s="10">
        <v>33</v>
      </c>
      <c r="B34" s="57"/>
      <c r="C34" s="50" t="str">
        <f>Jaar!B34</f>
        <v>Annie Blaauwgeers/Wim Verkouwen</v>
      </c>
      <c r="D34" s="57"/>
      <c r="E34" s="57"/>
      <c r="F34" s="57"/>
      <c r="G34" s="57"/>
      <c r="H34" s="57"/>
      <c r="I34" s="57"/>
      <c r="J34" s="57"/>
      <c r="K34" s="57"/>
      <c r="L34" s="11">
        <f t="shared" si="8"/>
        <v>0</v>
      </c>
      <c r="M34" s="11">
        <f t="shared" si="9"/>
        <v>0</v>
      </c>
      <c r="N34" s="11">
        <f t="shared" si="10"/>
        <v>0</v>
      </c>
      <c r="O34" s="11">
        <f t="shared" si="11"/>
        <v>0</v>
      </c>
      <c r="P34" s="11">
        <f t="shared" si="12"/>
        <v>0</v>
      </c>
      <c r="Q34" s="11">
        <f t="shared" si="13"/>
        <v>0</v>
      </c>
      <c r="R34" s="11">
        <f t="shared" si="14"/>
        <v>0</v>
      </c>
      <c r="S34" s="11">
        <f t="shared" si="15"/>
        <v>0</v>
      </c>
    </row>
    <row r="35" spans="1:19" x14ac:dyDescent="0.3">
      <c r="A35" s="10">
        <v>34</v>
      </c>
      <c r="B35" s="57"/>
      <c r="C35" s="50" t="str">
        <f>Jaar!B35</f>
        <v>Henk Smit/Gerrit Reinders</v>
      </c>
      <c r="D35" s="31"/>
      <c r="E35" s="31"/>
      <c r="F35" s="31"/>
      <c r="G35" s="31"/>
      <c r="H35" s="31"/>
      <c r="I35" s="31"/>
      <c r="J35" s="31"/>
      <c r="K35" s="31"/>
      <c r="L35" s="11">
        <f t="shared" si="8"/>
        <v>0</v>
      </c>
      <c r="M35" s="11">
        <f t="shared" si="9"/>
        <v>0</v>
      </c>
      <c r="N35" s="11">
        <f t="shared" si="10"/>
        <v>0</v>
      </c>
      <c r="O35" s="11">
        <f t="shared" si="11"/>
        <v>0</v>
      </c>
      <c r="P35" s="11">
        <f t="shared" si="12"/>
        <v>0</v>
      </c>
      <c r="Q35" s="11">
        <f t="shared" si="13"/>
        <v>0</v>
      </c>
      <c r="R35" s="11">
        <f t="shared" si="14"/>
        <v>0</v>
      </c>
      <c r="S35" s="11">
        <f t="shared" si="15"/>
        <v>0</v>
      </c>
    </row>
    <row r="36" spans="1:19" x14ac:dyDescent="0.3">
      <c r="A36" s="10">
        <v>35</v>
      </c>
      <c r="B36" s="57"/>
      <c r="C36" s="50" t="str">
        <f>Jaar!B36</f>
        <v>Fien Wouters/Co Suurmond</v>
      </c>
      <c r="D36" s="57"/>
      <c r="E36" s="57"/>
      <c r="F36" s="57"/>
      <c r="G36" s="57"/>
      <c r="H36" s="57"/>
      <c r="I36" s="57"/>
      <c r="J36" s="57"/>
      <c r="K36" s="57"/>
      <c r="L36" s="11">
        <f t="shared" si="8"/>
        <v>0</v>
      </c>
      <c r="M36" s="11">
        <f t="shared" si="9"/>
        <v>0</v>
      </c>
      <c r="N36" s="11">
        <f t="shared" si="10"/>
        <v>0</v>
      </c>
      <c r="O36" s="11">
        <f t="shared" si="11"/>
        <v>0</v>
      </c>
      <c r="P36" s="11">
        <f t="shared" si="12"/>
        <v>0</v>
      </c>
      <c r="Q36" s="11">
        <f t="shared" si="13"/>
        <v>0</v>
      </c>
      <c r="R36" s="11">
        <f t="shared" si="14"/>
        <v>0</v>
      </c>
      <c r="S36" s="11">
        <f t="shared" si="15"/>
        <v>0</v>
      </c>
    </row>
    <row r="37" spans="1:19" x14ac:dyDescent="0.3">
      <c r="A37" s="10">
        <v>36</v>
      </c>
      <c r="B37" s="10"/>
      <c r="C37" s="13"/>
      <c r="D37" s="31"/>
      <c r="E37" s="31"/>
      <c r="F37" s="31"/>
      <c r="G37" s="31"/>
      <c r="H37" s="31"/>
      <c r="I37" s="31"/>
      <c r="J37" s="31"/>
      <c r="K37" s="31"/>
      <c r="L37" s="11"/>
      <c r="M37" s="11"/>
      <c r="N37" s="11"/>
      <c r="O37" s="11"/>
      <c r="P37" s="11"/>
      <c r="Q37" s="11"/>
      <c r="R37" s="11"/>
      <c r="S37" s="11"/>
    </row>
    <row r="38" spans="1:19" x14ac:dyDescent="0.3">
      <c r="A38" s="10">
        <v>37</v>
      </c>
      <c r="B38" s="10"/>
      <c r="C38" s="13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1:19" x14ac:dyDescent="0.3">
      <c r="A39" s="10">
        <v>38</v>
      </c>
      <c r="B39" s="10"/>
      <c r="C39" s="18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1:19" x14ac:dyDescent="0.3">
      <c r="A40" s="10">
        <v>39</v>
      </c>
      <c r="B40" s="10"/>
      <c r="C40" s="13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1:19" x14ac:dyDescent="0.3">
      <c r="A41" s="10">
        <v>40</v>
      </c>
      <c r="B41" s="10"/>
      <c r="C41" s="13"/>
      <c r="D41" s="31"/>
      <c r="E41" s="31"/>
      <c r="F41" s="31"/>
      <c r="G41" s="31"/>
      <c r="H41" s="31"/>
      <c r="I41" s="31"/>
      <c r="J41" s="31"/>
      <c r="K41" s="31"/>
      <c r="L41" s="11"/>
      <c r="M41" s="11"/>
      <c r="N41" s="11"/>
      <c r="O41" s="11"/>
      <c r="P41" s="11"/>
      <c r="Q41" s="11"/>
      <c r="R41" s="11"/>
      <c r="S41" s="11"/>
    </row>
    <row r="42" spans="1:19" x14ac:dyDescent="0.3">
      <c r="A42" s="10">
        <v>41</v>
      </c>
      <c r="B42" s="10"/>
      <c r="C42" s="13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1:19" x14ac:dyDescent="0.3">
      <c r="A43" s="10">
        <v>42</v>
      </c>
      <c r="B43" s="10"/>
      <c r="C43" s="13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3">
      <c r="A44" s="10">
        <v>43</v>
      </c>
      <c r="B44" s="10"/>
      <c r="C44" s="13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1:19" x14ac:dyDescent="0.3">
      <c r="A45" s="10">
        <v>44</v>
      </c>
      <c r="B45" s="10"/>
      <c r="C45" s="13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1:19" x14ac:dyDescent="0.3">
      <c r="A46" s="10">
        <v>45</v>
      </c>
      <c r="B46" s="10"/>
      <c r="C46" s="13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1:19" x14ac:dyDescent="0.3">
      <c r="A47" s="10">
        <v>46</v>
      </c>
      <c r="B47" s="10"/>
      <c r="C47" s="13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1:19" x14ac:dyDescent="0.3">
      <c r="A48" s="10">
        <v>47</v>
      </c>
      <c r="B48" s="10"/>
      <c r="C48" s="13"/>
      <c r="D48" s="31"/>
      <c r="E48" s="31"/>
      <c r="F48" s="31"/>
      <c r="G48" s="31"/>
      <c r="H48" s="31"/>
      <c r="I48" s="31"/>
      <c r="J48" s="31"/>
      <c r="K48" s="31"/>
      <c r="L48" s="11"/>
      <c r="M48" s="11"/>
      <c r="N48" s="11"/>
      <c r="O48" s="11"/>
      <c r="P48" s="11"/>
      <c r="Q48" s="11"/>
      <c r="R48" s="11"/>
      <c r="S48" s="11"/>
    </row>
    <row r="49" spans="1:19" x14ac:dyDescent="0.3">
      <c r="A49" s="10">
        <v>48</v>
      </c>
      <c r="B49" s="10"/>
      <c r="C49" s="13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1:19" x14ac:dyDescent="0.3">
      <c r="A50" s="10">
        <v>49</v>
      </c>
      <c r="B50" s="10"/>
      <c r="C50" s="13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3">
      <c r="A51" s="10">
        <v>50</v>
      </c>
      <c r="B51" s="10"/>
      <c r="C51" s="13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3">
      <c r="A52" s="10">
        <v>51</v>
      </c>
      <c r="B52" s="10"/>
      <c r="C52" s="13"/>
      <c r="D52" s="31"/>
      <c r="E52" s="31"/>
      <c r="F52" s="31"/>
      <c r="G52" s="31"/>
      <c r="H52" s="31"/>
      <c r="I52" s="31"/>
      <c r="J52" s="31"/>
      <c r="K52" s="31"/>
      <c r="L52" s="11"/>
      <c r="M52" s="11"/>
      <c r="N52" s="11"/>
      <c r="O52" s="11"/>
      <c r="P52" s="11"/>
      <c r="Q52" s="11"/>
      <c r="R52" s="11"/>
      <c r="S52" s="11"/>
    </row>
    <row r="53" spans="1:19" x14ac:dyDescent="0.3">
      <c r="A53" s="10">
        <v>52</v>
      </c>
      <c r="B53" s="10"/>
      <c r="C53" s="1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3">
      <c r="A54" s="10">
        <v>53</v>
      </c>
      <c r="B54" s="10"/>
      <c r="C54" s="1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3">
      <c r="A55" s="10">
        <v>54</v>
      </c>
      <c r="B55" s="10"/>
      <c r="C55" s="13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3">
      <c r="A56" s="10">
        <v>55</v>
      </c>
      <c r="B56" s="10"/>
      <c r="C56" s="13"/>
      <c r="D56" s="31"/>
      <c r="E56" s="31"/>
      <c r="F56" s="31"/>
      <c r="G56" s="31"/>
      <c r="H56" s="31"/>
      <c r="I56" s="31"/>
      <c r="J56" s="31"/>
      <c r="K56" s="31"/>
      <c r="L56" s="11"/>
      <c r="M56" s="11"/>
      <c r="N56" s="11"/>
      <c r="O56" s="11"/>
      <c r="P56" s="11"/>
      <c r="Q56" s="11"/>
      <c r="R56" s="11"/>
      <c r="S56" s="11"/>
    </row>
    <row r="57" spans="1:19" x14ac:dyDescent="0.3">
      <c r="A57" s="10">
        <v>56</v>
      </c>
      <c r="B57" s="10"/>
      <c r="C57" s="13"/>
      <c r="D57" s="31"/>
      <c r="E57" s="31"/>
      <c r="F57" s="31"/>
      <c r="G57" s="31"/>
      <c r="H57" s="31"/>
      <c r="I57" s="31"/>
      <c r="J57" s="31"/>
      <c r="K57" s="31"/>
      <c r="L57" s="11"/>
      <c r="M57" s="11"/>
      <c r="N57" s="11"/>
      <c r="O57" s="11"/>
      <c r="P57" s="11"/>
      <c r="Q57" s="11"/>
      <c r="R57" s="11"/>
      <c r="S57" s="11"/>
    </row>
    <row r="58" spans="1:19" x14ac:dyDescent="0.3">
      <c r="A58" s="10">
        <v>57</v>
      </c>
      <c r="B58" s="10"/>
      <c r="C58" s="13"/>
      <c r="D58" s="31"/>
      <c r="E58" s="31"/>
      <c r="F58" s="31"/>
      <c r="G58" s="31"/>
      <c r="H58" s="31"/>
      <c r="I58" s="31"/>
      <c r="J58" s="31"/>
      <c r="K58" s="31"/>
      <c r="L58" s="11"/>
      <c r="M58" s="11"/>
      <c r="N58" s="11"/>
      <c r="O58" s="11"/>
      <c r="P58" s="11"/>
      <c r="Q58" s="11"/>
      <c r="R58" s="11"/>
      <c r="S58" s="11"/>
    </row>
    <row r="59" spans="1:19" x14ac:dyDescent="0.3">
      <c r="A59" s="10">
        <v>58</v>
      </c>
      <c r="B59" s="10"/>
      <c r="C59" s="1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3">
      <c r="A60" s="10">
        <v>59</v>
      </c>
      <c r="B60" s="10"/>
      <c r="C60" s="13"/>
      <c r="D60" s="31"/>
      <c r="E60" s="31"/>
      <c r="F60" s="31"/>
      <c r="G60" s="31"/>
      <c r="H60" s="31"/>
      <c r="I60" s="31"/>
      <c r="J60" s="31"/>
      <c r="K60" s="31"/>
      <c r="L60" s="11"/>
      <c r="M60" s="11"/>
      <c r="N60" s="11"/>
      <c r="O60" s="11"/>
      <c r="P60" s="11"/>
      <c r="Q60" s="11"/>
      <c r="R60" s="11"/>
      <c r="S60" s="11"/>
    </row>
    <row r="61" spans="1:19" x14ac:dyDescent="0.3">
      <c r="A61" s="10">
        <v>60</v>
      </c>
      <c r="B61" s="10"/>
      <c r="C61" s="13"/>
      <c r="D61" s="31"/>
      <c r="E61" s="31"/>
      <c r="F61" s="31"/>
      <c r="G61" s="31"/>
      <c r="H61" s="31"/>
      <c r="I61" s="31"/>
      <c r="J61" s="31"/>
      <c r="K61" s="31"/>
      <c r="L61" s="11"/>
      <c r="M61" s="11"/>
      <c r="N61" s="11"/>
      <c r="O61" s="11"/>
      <c r="P61" s="11"/>
      <c r="Q61" s="11"/>
      <c r="R61" s="11"/>
      <c r="S61" s="11"/>
    </row>
    <row r="62" spans="1:19" x14ac:dyDescent="0.3">
      <c r="A62" s="10">
        <v>61</v>
      </c>
      <c r="B62" s="10"/>
      <c r="C62" s="1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3">
      <c r="A63" s="10">
        <v>62</v>
      </c>
      <c r="B63" s="10"/>
      <c r="C63" s="13"/>
      <c r="D63" s="31"/>
      <c r="E63" s="31"/>
      <c r="F63" s="31"/>
      <c r="G63" s="31"/>
      <c r="H63" s="31"/>
      <c r="I63" s="31"/>
      <c r="J63" s="31"/>
      <c r="K63" s="31"/>
      <c r="L63" s="11"/>
      <c r="M63" s="11"/>
      <c r="N63" s="11"/>
      <c r="O63" s="11"/>
      <c r="P63" s="11"/>
      <c r="Q63" s="11"/>
      <c r="R63" s="11"/>
      <c r="S63" s="11"/>
    </row>
    <row r="64" spans="1:19" x14ac:dyDescent="0.3">
      <c r="A64" s="10">
        <v>63</v>
      </c>
      <c r="B64" s="10"/>
      <c r="C64" s="13"/>
      <c r="D64" s="31"/>
      <c r="E64" s="31"/>
      <c r="F64" s="31"/>
      <c r="G64" s="31"/>
      <c r="H64" s="31"/>
      <c r="I64" s="31"/>
      <c r="J64" s="31"/>
      <c r="K64" s="31"/>
      <c r="L64" s="11"/>
      <c r="M64" s="11"/>
      <c r="N64" s="11"/>
      <c r="O64" s="11"/>
      <c r="P64" s="11"/>
      <c r="Q64" s="11"/>
      <c r="R64" s="11"/>
      <c r="S64" s="11"/>
    </row>
    <row r="65" spans="1:19" x14ac:dyDescent="0.3">
      <c r="A65" s="10">
        <v>64</v>
      </c>
      <c r="B65" s="10"/>
      <c r="C65" s="13"/>
      <c r="D65" s="31"/>
      <c r="E65" s="31"/>
      <c r="F65" s="31"/>
      <c r="G65" s="31"/>
      <c r="H65" s="31"/>
      <c r="I65" s="31"/>
      <c r="J65" s="31"/>
      <c r="K65" s="31"/>
      <c r="L65" s="11"/>
      <c r="M65" s="11"/>
      <c r="N65" s="11"/>
      <c r="O65" s="11"/>
      <c r="P65" s="11"/>
      <c r="Q65" s="11"/>
      <c r="R65" s="11"/>
      <c r="S65" s="11"/>
    </row>
    <row r="66" spans="1:19" x14ac:dyDescent="0.3">
      <c r="A66" s="10">
        <v>65</v>
      </c>
      <c r="B66" s="10"/>
      <c r="C66" s="13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3">
      <c r="A67" s="10">
        <v>66</v>
      </c>
      <c r="B67" s="10"/>
      <c r="C67" s="13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</sheetData>
  <sortState xmlns:xlrd2="http://schemas.microsoft.com/office/spreadsheetml/2017/richdata2" ref="A2:R67">
    <sortCondition ref="A2:A67"/>
  </sortState>
  <mergeCells count="5">
    <mergeCell ref="D1:E1"/>
    <mergeCell ref="F1:G1"/>
    <mergeCell ref="H1:I1"/>
    <mergeCell ref="L1:N1"/>
    <mergeCell ref="J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7"/>
  <sheetViews>
    <sheetView topLeftCell="A19" workbookViewId="0">
      <selection activeCell="R29" sqref="R29"/>
    </sheetView>
  </sheetViews>
  <sheetFormatPr defaultColWidth="9.109375" defaultRowHeight="14.4" x14ac:dyDescent="0.3"/>
  <cols>
    <col min="1" max="1" width="3.6640625" style="12" bestFit="1" customWidth="1"/>
    <col min="2" max="2" width="4.5546875" style="12" customWidth="1"/>
    <col min="3" max="3" width="37.109375" style="12" bestFit="1" customWidth="1"/>
    <col min="4" max="19" width="5.6640625" style="12" customWidth="1"/>
    <col min="20" max="16384" width="9.109375" style="12"/>
  </cols>
  <sheetData>
    <row r="1" spans="1:21" x14ac:dyDescent="0.3">
      <c r="A1" s="10" t="s">
        <v>15</v>
      </c>
      <c r="B1" s="10"/>
      <c r="C1" s="23" t="s">
        <v>21</v>
      </c>
      <c r="D1" s="82" t="s">
        <v>1</v>
      </c>
      <c r="E1" s="85"/>
      <c r="F1" s="82" t="s">
        <v>2</v>
      </c>
      <c r="G1" s="85"/>
      <c r="H1" s="82" t="s">
        <v>3</v>
      </c>
      <c r="I1" s="85"/>
      <c r="J1" s="82" t="s">
        <v>34</v>
      </c>
      <c r="K1" s="85"/>
      <c r="L1" s="82" t="s">
        <v>4</v>
      </c>
      <c r="M1" s="83"/>
      <c r="N1" s="85"/>
      <c r="O1" s="66"/>
      <c r="P1" s="11" t="s">
        <v>5</v>
      </c>
      <c r="Q1" s="11"/>
      <c r="R1" s="11" t="s">
        <v>6</v>
      </c>
      <c r="S1" s="11"/>
    </row>
    <row r="2" spans="1:21" x14ac:dyDescent="0.3">
      <c r="A2" s="10">
        <v>1</v>
      </c>
      <c r="B2" s="57">
        <v>1</v>
      </c>
      <c r="C2" s="50" t="str">
        <f>Jaar!B3</f>
        <v>Henk Koet/Frans de Wilde</v>
      </c>
      <c r="D2" s="57">
        <v>13</v>
      </c>
      <c r="E2" s="57">
        <v>6</v>
      </c>
      <c r="F2" s="57">
        <v>13</v>
      </c>
      <c r="G2" s="57">
        <v>3</v>
      </c>
      <c r="H2" s="57">
        <v>11</v>
      </c>
      <c r="I2" s="57">
        <v>13</v>
      </c>
      <c r="J2" s="57">
        <v>13</v>
      </c>
      <c r="K2" s="57">
        <v>1</v>
      </c>
      <c r="L2" s="11">
        <f t="shared" ref="L2:L36" si="0">IF(D2=13,1,0)</f>
        <v>1</v>
      </c>
      <c r="M2" s="11">
        <f t="shared" ref="M2:M36" si="1">IF(F2=13,1,0)</f>
        <v>1</v>
      </c>
      <c r="N2" s="11">
        <f t="shared" ref="N2:N36" si="2">IF(H2=13,1,0)</f>
        <v>0</v>
      </c>
      <c r="O2" s="11">
        <f>IF(J2=13,1,0)</f>
        <v>1</v>
      </c>
      <c r="P2" s="11">
        <f>D2+F2+H2+J2</f>
        <v>50</v>
      </c>
      <c r="Q2" s="11">
        <f>E2+G2+I2+K2</f>
        <v>23</v>
      </c>
      <c r="R2" s="11">
        <f>SUM(L2:O2)</f>
        <v>3</v>
      </c>
      <c r="S2" s="11">
        <f>P2-Q2</f>
        <v>27</v>
      </c>
      <c r="U2" s="74"/>
    </row>
    <row r="3" spans="1:21" x14ac:dyDescent="0.3">
      <c r="A3" s="10">
        <v>2</v>
      </c>
      <c r="B3" s="57">
        <v>1</v>
      </c>
      <c r="C3" s="50" t="str">
        <f>Jaar!B4</f>
        <v>Gerrie/Albert Verheul</v>
      </c>
      <c r="D3" s="57">
        <v>10</v>
      </c>
      <c r="E3" s="57">
        <v>13</v>
      </c>
      <c r="F3" s="57">
        <v>13</v>
      </c>
      <c r="G3" s="57">
        <v>0</v>
      </c>
      <c r="H3" s="57">
        <v>7</v>
      </c>
      <c r="I3" s="57">
        <v>13</v>
      </c>
      <c r="J3" s="57">
        <v>13</v>
      </c>
      <c r="K3" s="57">
        <v>6</v>
      </c>
      <c r="L3" s="11">
        <f t="shared" si="0"/>
        <v>0</v>
      </c>
      <c r="M3" s="11">
        <f t="shared" si="1"/>
        <v>1</v>
      </c>
      <c r="N3" s="11">
        <f t="shared" si="2"/>
        <v>0</v>
      </c>
      <c r="O3" s="11">
        <f t="shared" ref="O3:O36" si="3">IF(J3=13,1,0)</f>
        <v>1</v>
      </c>
      <c r="P3" s="11">
        <f t="shared" ref="P3:P20" si="4">D3+F3+H3+J3</f>
        <v>43</v>
      </c>
      <c r="Q3" s="11">
        <f t="shared" ref="Q3:Q20" si="5">E3+G3+I3+K3</f>
        <v>32</v>
      </c>
      <c r="R3" s="11">
        <f t="shared" ref="R3:R36" si="6">SUM(L3:O3)</f>
        <v>2</v>
      </c>
      <c r="S3" s="11">
        <f t="shared" ref="S3:S36" si="7">P3-Q3</f>
        <v>11</v>
      </c>
    </row>
    <row r="4" spans="1:21" x14ac:dyDescent="0.3">
      <c r="A4" s="10">
        <v>3</v>
      </c>
      <c r="B4" s="57">
        <v>1</v>
      </c>
      <c r="C4" s="50" t="str">
        <f>Jaar!B5</f>
        <v>Corrie de Wilde/Antonio Mauro</v>
      </c>
      <c r="D4" s="57">
        <v>13</v>
      </c>
      <c r="E4" s="57">
        <v>3</v>
      </c>
      <c r="F4" s="57">
        <v>13</v>
      </c>
      <c r="G4" s="57">
        <v>11</v>
      </c>
      <c r="H4" s="57">
        <v>6</v>
      </c>
      <c r="I4" s="57">
        <v>13</v>
      </c>
      <c r="J4" s="57">
        <v>3</v>
      </c>
      <c r="K4" s="57">
        <v>13</v>
      </c>
      <c r="L4" s="11">
        <f t="shared" si="0"/>
        <v>1</v>
      </c>
      <c r="M4" s="11">
        <f t="shared" si="1"/>
        <v>1</v>
      </c>
      <c r="N4" s="11">
        <f t="shared" si="2"/>
        <v>0</v>
      </c>
      <c r="O4" s="11">
        <f t="shared" si="3"/>
        <v>0</v>
      </c>
      <c r="P4" s="11">
        <f t="shared" si="4"/>
        <v>35</v>
      </c>
      <c r="Q4" s="11">
        <f t="shared" si="5"/>
        <v>40</v>
      </c>
      <c r="R4" s="11">
        <f t="shared" si="6"/>
        <v>2</v>
      </c>
      <c r="S4" s="11">
        <f t="shared" si="7"/>
        <v>-5</v>
      </c>
    </row>
    <row r="5" spans="1:21" x14ac:dyDescent="0.3">
      <c r="A5" s="10">
        <v>4</v>
      </c>
      <c r="B5" s="57">
        <v>1</v>
      </c>
      <c r="C5" s="50" t="str">
        <f>Jaar!B6</f>
        <v>Bep Bauhaus/Jolanda van Groeningen</v>
      </c>
      <c r="D5" s="57">
        <v>11</v>
      </c>
      <c r="E5" s="57">
        <v>13</v>
      </c>
      <c r="F5" s="57">
        <v>13</v>
      </c>
      <c r="G5" s="57">
        <v>1</v>
      </c>
      <c r="H5" s="57">
        <v>13</v>
      </c>
      <c r="I5" s="57">
        <v>7</v>
      </c>
      <c r="J5" s="57">
        <v>13</v>
      </c>
      <c r="K5" s="57">
        <v>3</v>
      </c>
      <c r="L5" s="11">
        <f t="shared" si="0"/>
        <v>0</v>
      </c>
      <c r="M5" s="11">
        <f t="shared" si="1"/>
        <v>1</v>
      </c>
      <c r="N5" s="11">
        <f t="shared" si="2"/>
        <v>1</v>
      </c>
      <c r="O5" s="11">
        <f t="shared" si="3"/>
        <v>1</v>
      </c>
      <c r="P5" s="11">
        <f t="shared" si="4"/>
        <v>50</v>
      </c>
      <c r="Q5" s="11">
        <f t="shared" si="5"/>
        <v>24</v>
      </c>
      <c r="R5" s="11">
        <f t="shared" si="6"/>
        <v>3</v>
      </c>
      <c r="S5" s="11">
        <f t="shared" si="7"/>
        <v>26</v>
      </c>
    </row>
    <row r="6" spans="1:21" x14ac:dyDescent="0.3">
      <c r="A6" s="10">
        <v>5</v>
      </c>
      <c r="B6" s="57"/>
      <c r="C6" s="50" t="str">
        <f>Jaar!B7</f>
        <v>Gerard Elsing/Co Suurmond</v>
      </c>
      <c r="D6" s="57"/>
      <c r="E6" s="57"/>
      <c r="F6" s="57"/>
      <c r="G6" s="57"/>
      <c r="H6" s="57"/>
      <c r="I6" s="57"/>
      <c r="J6" s="57"/>
      <c r="K6" s="57"/>
      <c r="L6" s="11">
        <f t="shared" si="0"/>
        <v>0</v>
      </c>
      <c r="M6" s="11">
        <f t="shared" si="1"/>
        <v>0</v>
      </c>
      <c r="N6" s="11">
        <f t="shared" si="2"/>
        <v>0</v>
      </c>
      <c r="O6" s="11">
        <f t="shared" si="3"/>
        <v>0</v>
      </c>
      <c r="P6" s="11">
        <f t="shared" si="4"/>
        <v>0</v>
      </c>
      <c r="Q6" s="11">
        <f t="shared" si="5"/>
        <v>0</v>
      </c>
      <c r="R6" s="11">
        <f t="shared" si="6"/>
        <v>0</v>
      </c>
      <c r="S6" s="11">
        <f t="shared" si="7"/>
        <v>0</v>
      </c>
    </row>
    <row r="7" spans="1:21" x14ac:dyDescent="0.3">
      <c r="A7" s="10">
        <v>6</v>
      </c>
      <c r="B7" s="57">
        <v>1</v>
      </c>
      <c r="C7" s="50" t="str">
        <f>Jaar!B8</f>
        <v>Bets Romijn/Jos van Oostrum</v>
      </c>
      <c r="D7" s="57">
        <v>13</v>
      </c>
      <c r="E7" s="57">
        <v>10</v>
      </c>
      <c r="F7" s="57">
        <v>13</v>
      </c>
      <c r="G7" s="57">
        <v>11</v>
      </c>
      <c r="H7" s="57">
        <v>8</v>
      </c>
      <c r="I7" s="57">
        <v>13</v>
      </c>
      <c r="J7" s="57">
        <v>13</v>
      </c>
      <c r="K7" s="57">
        <v>3</v>
      </c>
      <c r="L7" s="11">
        <f t="shared" si="0"/>
        <v>1</v>
      </c>
      <c r="M7" s="11">
        <f t="shared" si="1"/>
        <v>1</v>
      </c>
      <c r="N7" s="11">
        <f t="shared" si="2"/>
        <v>0</v>
      </c>
      <c r="O7" s="11">
        <f t="shared" si="3"/>
        <v>1</v>
      </c>
      <c r="P7" s="11">
        <f t="shared" si="4"/>
        <v>47</v>
      </c>
      <c r="Q7" s="11">
        <f t="shared" si="5"/>
        <v>37</v>
      </c>
      <c r="R7" s="11">
        <f t="shared" si="6"/>
        <v>3</v>
      </c>
      <c r="S7" s="11">
        <f t="shared" si="7"/>
        <v>10</v>
      </c>
    </row>
    <row r="8" spans="1:21" x14ac:dyDescent="0.3">
      <c r="A8" s="10">
        <v>7</v>
      </c>
      <c r="B8" s="57">
        <v>1</v>
      </c>
      <c r="C8" s="50" t="str">
        <f>Jaar!B9</f>
        <v>Wil de Groot/Piet van Laaren</v>
      </c>
      <c r="D8" s="57">
        <v>13</v>
      </c>
      <c r="E8" s="57">
        <v>6</v>
      </c>
      <c r="F8" s="57">
        <v>3</v>
      </c>
      <c r="G8" s="57">
        <v>13</v>
      </c>
      <c r="H8" s="57">
        <v>2</v>
      </c>
      <c r="I8" s="57">
        <v>13</v>
      </c>
      <c r="J8" s="57">
        <v>8</v>
      </c>
      <c r="K8" s="57">
        <v>13</v>
      </c>
      <c r="L8" s="11">
        <f t="shared" si="0"/>
        <v>1</v>
      </c>
      <c r="M8" s="11">
        <f t="shared" si="1"/>
        <v>0</v>
      </c>
      <c r="N8" s="11">
        <f t="shared" si="2"/>
        <v>0</v>
      </c>
      <c r="O8" s="11">
        <f t="shared" si="3"/>
        <v>0</v>
      </c>
      <c r="P8" s="11">
        <f t="shared" si="4"/>
        <v>26</v>
      </c>
      <c r="Q8" s="11">
        <f t="shared" si="5"/>
        <v>45</v>
      </c>
      <c r="R8" s="11">
        <f t="shared" si="6"/>
        <v>1</v>
      </c>
      <c r="S8" s="11">
        <f t="shared" si="7"/>
        <v>-19</v>
      </c>
    </row>
    <row r="9" spans="1:21" x14ac:dyDescent="0.3">
      <c r="A9" s="10">
        <v>8</v>
      </c>
      <c r="B9" s="57"/>
      <c r="C9" s="50" t="str">
        <f>Jaar!B10</f>
        <v>Corrie Jans/Rineke Elsing</v>
      </c>
      <c r="D9" s="57"/>
      <c r="E9" s="57"/>
      <c r="F9" s="57"/>
      <c r="G9" s="57"/>
      <c r="H9" s="57"/>
      <c r="I9" s="57"/>
      <c r="J9" s="57"/>
      <c r="K9" s="57"/>
      <c r="L9" s="11">
        <f t="shared" si="0"/>
        <v>0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0</v>
      </c>
      <c r="Q9" s="11">
        <f t="shared" si="5"/>
        <v>0</v>
      </c>
      <c r="R9" s="11">
        <f t="shared" si="6"/>
        <v>0</v>
      </c>
      <c r="S9" s="11">
        <f t="shared" si="7"/>
        <v>0</v>
      </c>
    </row>
    <row r="10" spans="1:21" x14ac:dyDescent="0.3">
      <c r="A10" s="10">
        <v>9</v>
      </c>
      <c r="B10" s="57"/>
      <c r="C10" s="50" t="str">
        <f>Jaar!B11</f>
        <v>Ans/Joop van Breukelen</v>
      </c>
      <c r="D10" s="57"/>
      <c r="E10" s="57"/>
      <c r="F10" s="57"/>
      <c r="G10" s="57"/>
      <c r="H10" s="57"/>
      <c r="I10" s="57"/>
      <c r="J10" s="57"/>
      <c r="K10" s="57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0</v>
      </c>
      <c r="Q10" s="11">
        <f t="shared" si="5"/>
        <v>0</v>
      </c>
      <c r="R10" s="11">
        <f t="shared" si="6"/>
        <v>0</v>
      </c>
      <c r="S10" s="11">
        <f t="shared" si="7"/>
        <v>0</v>
      </c>
    </row>
    <row r="11" spans="1:21" x14ac:dyDescent="0.3">
      <c r="A11" s="10">
        <v>10</v>
      </c>
      <c r="B11" s="57"/>
      <c r="C11" s="50" t="str">
        <f>Jaar!B12</f>
        <v>Nel van Groeningen/Wim van Kouwen</v>
      </c>
      <c r="D11" s="57"/>
      <c r="E11" s="57"/>
      <c r="F11" s="57"/>
      <c r="G11" s="57"/>
      <c r="H11" s="57"/>
      <c r="I11" s="57"/>
      <c r="J11" s="57"/>
      <c r="K11" s="57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5"/>
        <v>0</v>
      </c>
      <c r="R11" s="11">
        <f t="shared" si="6"/>
        <v>0</v>
      </c>
      <c r="S11" s="11">
        <f t="shared" si="7"/>
        <v>0</v>
      </c>
    </row>
    <row r="12" spans="1:21" x14ac:dyDescent="0.3">
      <c r="A12" s="10">
        <v>11</v>
      </c>
      <c r="B12" s="57"/>
      <c r="C12" s="50" t="str">
        <f>Jaar!B13</f>
        <v>Ria/Martin van Bezu</v>
      </c>
      <c r="D12" s="31"/>
      <c r="E12" s="31"/>
      <c r="F12" s="31"/>
      <c r="G12" s="31"/>
      <c r="H12" s="31"/>
      <c r="I12" s="31"/>
      <c r="J12" s="31"/>
      <c r="K12" s="31"/>
      <c r="L12" s="11">
        <f t="shared" si="0"/>
        <v>0</v>
      </c>
      <c r="M12" s="11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5"/>
        <v>0</v>
      </c>
      <c r="R12" s="11">
        <f t="shared" si="6"/>
        <v>0</v>
      </c>
      <c r="S12" s="11">
        <f t="shared" si="7"/>
        <v>0</v>
      </c>
    </row>
    <row r="13" spans="1:21" x14ac:dyDescent="0.3">
      <c r="A13" s="10">
        <v>12</v>
      </c>
      <c r="B13" s="57">
        <v>1</v>
      </c>
      <c r="C13" s="50" t="str">
        <f>Jaar!B14</f>
        <v>Pietie/Gerard Woutersen</v>
      </c>
      <c r="D13" s="57">
        <v>13</v>
      </c>
      <c r="E13" s="57">
        <v>5</v>
      </c>
      <c r="F13" s="57">
        <v>4</v>
      </c>
      <c r="G13" s="57">
        <v>13</v>
      </c>
      <c r="H13" s="57">
        <v>9</v>
      </c>
      <c r="I13" s="57">
        <v>13</v>
      </c>
      <c r="J13" s="57">
        <v>13</v>
      </c>
      <c r="K13" s="57">
        <v>1</v>
      </c>
      <c r="L13" s="11">
        <f t="shared" si="0"/>
        <v>1</v>
      </c>
      <c r="M13" s="11">
        <f t="shared" si="1"/>
        <v>0</v>
      </c>
      <c r="N13" s="11">
        <f t="shared" si="2"/>
        <v>0</v>
      </c>
      <c r="O13" s="11">
        <f t="shared" si="3"/>
        <v>1</v>
      </c>
      <c r="P13" s="11">
        <f t="shared" si="4"/>
        <v>39</v>
      </c>
      <c r="Q13" s="11">
        <f t="shared" si="5"/>
        <v>32</v>
      </c>
      <c r="R13" s="11">
        <f t="shared" si="6"/>
        <v>2</v>
      </c>
      <c r="S13" s="11">
        <f t="shared" si="7"/>
        <v>7</v>
      </c>
    </row>
    <row r="14" spans="1:21" x14ac:dyDescent="0.3">
      <c r="A14" s="10">
        <v>13</v>
      </c>
      <c r="B14" s="57"/>
      <c r="C14" s="50" t="str">
        <f>Jaar!B15</f>
        <v>James Tji/Jan de Lange</v>
      </c>
      <c r="D14" s="57"/>
      <c r="E14" s="57"/>
      <c r="F14" s="57"/>
      <c r="G14" s="57"/>
      <c r="H14" s="57"/>
      <c r="I14" s="57"/>
      <c r="J14" s="57"/>
      <c r="K14" s="57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5"/>
        <v>0</v>
      </c>
      <c r="R14" s="11">
        <f t="shared" si="6"/>
        <v>0</v>
      </c>
      <c r="S14" s="11">
        <f t="shared" si="7"/>
        <v>0</v>
      </c>
    </row>
    <row r="15" spans="1:21" x14ac:dyDescent="0.3">
      <c r="A15" s="10">
        <v>14</v>
      </c>
      <c r="B15" s="57"/>
      <c r="C15" s="50" t="str">
        <f>Jaar!B16</f>
        <v>Gerrie/Frans de Coo</v>
      </c>
      <c r="D15" s="57"/>
      <c r="E15" s="57"/>
      <c r="F15" s="57"/>
      <c r="G15" s="57"/>
      <c r="H15" s="57"/>
      <c r="I15" s="57"/>
      <c r="J15" s="57"/>
      <c r="K15" s="57"/>
      <c r="L15" s="11">
        <f t="shared" si="0"/>
        <v>0</v>
      </c>
      <c r="M15" s="11">
        <f t="shared" si="1"/>
        <v>0</v>
      </c>
      <c r="N15" s="11">
        <f t="shared" si="2"/>
        <v>0</v>
      </c>
      <c r="O15" s="11">
        <f t="shared" si="3"/>
        <v>0</v>
      </c>
      <c r="P15" s="11">
        <f t="shared" si="4"/>
        <v>0</v>
      </c>
      <c r="Q15" s="11">
        <f t="shared" si="5"/>
        <v>0</v>
      </c>
      <c r="R15" s="11">
        <f t="shared" si="6"/>
        <v>0</v>
      </c>
      <c r="S15" s="11">
        <f t="shared" si="7"/>
        <v>0</v>
      </c>
    </row>
    <row r="16" spans="1:21" x14ac:dyDescent="0.3">
      <c r="A16" s="10">
        <v>15</v>
      </c>
      <c r="B16" s="57"/>
      <c r="C16" s="50" t="str">
        <f>Jaar!B17</f>
        <v>Anne Rothuizen/Wim Rooseman</v>
      </c>
      <c r="D16" s="57"/>
      <c r="E16" s="57"/>
      <c r="F16" s="57"/>
      <c r="G16" s="57"/>
      <c r="H16" s="57"/>
      <c r="I16" s="57"/>
      <c r="J16" s="57"/>
      <c r="K16" s="57"/>
      <c r="L16" s="11">
        <f t="shared" si="0"/>
        <v>0</v>
      </c>
      <c r="M16" s="11">
        <f t="shared" si="1"/>
        <v>0</v>
      </c>
      <c r="N16" s="11">
        <f t="shared" si="2"/>
        <v>0</v>
      </c>
      <c r="O16" s="11">
        <f t="shared" si="3"/>
        <v>0</v>
      </c>
      <c r="P16" s="11">
        <f t="shared" si="4"/>
        <v>0</v>
      </c>
      <c r="Q16" s="11">
        <f t="shared" si="5"/>
        <v>0</v>
      </c>
      <c r="R16" s="11">
        <f t="shared" si="6"/>
        <v>0</v>
      </c>
      <c r="S16" s="11">
        <f t="shared" si="7"/>
        <v>0</v>
      </c>
    </row>
    <row r="17" spans="1:19" x14ac:dyDescent="0.3">
      <c r="A17" s="10">
        <v>16</v>
      </c>
      <c r="B17" s="57"/>
      <c r="C17" s="50" t="str">
        <f>Jaar!B18</f>
        <v>Hennie Norbart/Henry de Jong</v>
      </c>
      <c r="D17" s="31"/>
      <c r="E17" s="31"/>
      <c r="F17" s="31"/>
      <c r="G17" s="31"/>
      <c r="H17" s="31"/>
      <c r="I17" s="31"/>
      <c r="J17" s="31"/>
      <c r="K17" s="31"/>
      <c r="L17" s="11">
        <f t="shared" si="0"/>
        <v>0</v>
      </c>
      <c r="M17" s="11">
        <f t="shared" si="1"/>
        <v>0</v>
      </c>
      <c r="N17" s="11">
        <f t="shared" si="2"/>
        <v>0</v>
      </c>
      <c r="O17" s="11">
        <f t="shared" si="3"/>
        <v>0</v>
      </c>
      <c r="P17" s="11">
        <f t="shared" si="4"/>
        <v>0</v>
      </c>
      <c r="Q17" s="11">
        <f t="shared" si="5"/>
        <v>0</v>
      </c>
      <c r="R17" s="11">
        <f t="shared" si="6"/>
        <v>0</v>
      </c>
      <c r="S17" s="11">
        <f t="shared" si="7"/>
        <v>0</v>
      </c>
    </row>
    <row r="18" spans="1:19" x14ac:dyDescent="0.3">
      <c r="A18" s="10">
        <v>17</v>
      </c>
      <c r="B18" s="57"/>
      <c r="C18" s="50" t="str">
        <f>Jaar!B19</f>
        <v>Wil de Groot/Gerie de Coo</v>
      </c>
      <c r="D18" s="57"/>
      <c r="E18" s="57"/>
      <c r="F18" s="57"/>
      <c r="G18" s="57"/>
      <c r="H18" s="57"/>
      <c r="I18" s="57"/>
      <c r="J18" s="57"/>
      <c r="K18" s="57"/>
      <c r="L18" s="11">
        <f t="shared" si="0"/>
        <v>0</v>
      </c>
      <c r="M18" s="11">
        <f t="shared" si="1"/>
        <v>0</v>
      </c>
      <c r="N18" s="11">
        <f t="shared" si="2"/>
        <v>0</v>
      </c>
      <c r="O18" s="11">
        <f t="shared" si="3"/>
        <v>0</v>
      </c>
      <c r="P18" s="11">
        <f t="shared" si="4"/>
        <v>0</v>
      </c>
      <c r="Q18" s="11">
        <f t="shared" si="5"/>
        <v>0</v>
      </c>
      <c r="R18" s="11">
        <f t="shared" si="6"/>
        <v>0</v>
      </c>
      <c r="S18" s="11">
        <f t="shared" si="7"/>
        <v>0</v>
      </c>
    </row>
    <row r="19" spans="1:19" x14ac:dyDescent="0.3">
      <c r="A19" s="10">
        <v>18</v>
      </c>
      <c r="B19" s="57"/>
      <c r="C19" s="50" t="str">
        <f>Jaar!B20</f>
        <v>Bep Bauhaus/Wim Verkouwen</v>
      </c>
      <c r="D19" s="57"/>
      <c r="E19" s="57"/>
      <c r="F19" s="57"/>
      <c r="G19" s="57"/>
      <c r="H19" s="57"/>
      <c r="I19" s="57"/>
      <c r="J19" s="57"/>
      <c r="K19" s="57"/>
      <c r="L19" s="11">
        <f t="shared" si="0"/>
        <v>0</v>
      </c>
      <c r="M19" s="11">
        <f t="shared" si="1"/>
        <v>0</v>
      </c>
      <c r="N19" s="11">
        <f t="shared" si="2"/>
        <v>0</v>
      </c>
      <c r="O19" s="11">
        <f t="shared" si="3"/>
        <v>0</v>
      </c>
      <c r="P19" s="11">
        <f t="shared" si="4"/>
        <v>0</v>
      </c>
      <c r="Q19" s="11">
        <f t="shared" si="5"/>
        <v>0</v>
      </c>
      <c r="R19" s="11">
        <f t="shared" si="6"/>
        <v>0</v>
      </c>
      <c r="S19" s="11">
        <f t="shared" si="7"/>
        <v>0</v>
      </c>
    </row>
    <row r="20" spans="1:19" x14ac:dyDescent="0.3">
      <c r="A20" s="10">
        <v>19</v>
      </c>
      <c r="B20" s="57">
        <v>1</v>
      </c>
      <c r="C20" s="50" t="str">
        <f>Jaar!B21</f>
        <v>Anne Rothuizen/Henk Enserink</v>
      </c>
      <c r="D20" s="57">
        <v>13</v>
      </c>
      <c r="E20" s="57">
        <v>0</v>
      </c>
      <c r="F20" s="57">
        <v>13</v>
      </c>
      <c r="G20" s="57">
        <v>4</v>
      </c>
      <c r="H20" s="57">
        <v>13</v>
      </c>
      <c r="I20" s="57">
        <v>6</v>
      </c>
      <c r="J20" s="57">
        <v>13</v>
      </c>
      <c r="K20" s="57">
        <v>6</v>
      </c>
      <c r="L20" s="11">
        <f t="shared" si="0"/>
        <v>1</v>
      </c>
      <c r="M20" s="11">
        <f t="shared" si="1"/>
        <v>1</v>
      </c>
      <c r="N20" s="11">
        <f t="shared" si="2"/>
        <v>1</v>
      </c>
      <c r="O20" s="11">
        <f t="shared" si="3"/>
        <v>1</v>
      </c>
      <c r="P20" s="11">
        <f t="shared" si="4"/>
        <v>52</v>
      </c>
      <c r="Q20" s="11">
        <f t="shared" si="5"/>
        <v>16</v>
      </c>
      <c r="R20" s="11">
        <f t="shared" si="6"/>
        <v>4</v>
      </c>
      <c r="S20" s="11">
        <f t="shared" si="7"/>
        <v>36</v>
      </c>
    </row>
    <row r="21" spans="1:19" x14ac:dyDescent="0.3">
      <c r="A21" s="10">
        <v>20</v>
      </c>
      <c r="B21" s="57">
        <v>1</v>
      </c>
      <c r="C21" s="50" t="str">
        <f>Jaar!B22</f>
        <v>Henny de Jong/Gerard Gadella</v>
      </c>
      <c r="D21" s="57">
        <v>1</v>
      </c>
      <c r="E21" s="57">
        <v>13</v>
      </c>
      <c r="F21" s="57">
        <v>13</v>
      </c>
      <c r="G21" s="57">
        <v>10</v>
      </c>
      <c r="H21" s="57">
        <v>10</v>
      </c>
      <c r="I21" s="57">
        <v>13</v>
      </c>
      <c r="J21" s="57">
        <v>1</v>
      </c>
      <c r="K21" s="57">
        <v>13</v>
      </c>
      <c r="L21" s="11">
        <f t="shared" si="0"/>
        <v>0</v>
      </c>
      <c r="M21" s="11">
        <f t="shared" si="1"/>
        <v>1</v>
      </c>
      <c r="N21" s="11">
        <f t="shared" si="2"/>
        <v>0</v>
      </c>
      <c r="O21" s="11">
        <f t="shared" si="3"/>
        <v>0</v>
      </c>
      <c r="P21" s="11">
        <f>D21+F21+H21+J21</f>
        <v>25</v>
      </c>
      <c r="Q21" s="11">
        <f>E21+G21+I21+K21</f>
        <v>49</v>
      </c>
      <c r="R21" s="11">
        <f t="shared" si="6"/>
        <v>1</v>
      </c>
      <c r="S21" s="11">
        <f t="shared" si="7"/>
        <v>-24</v>
      </c>
    </row>
    <row r="22" spans="1:19" x14ac:dyDescent="0.3">
      <c r="A22" s="10">
        <v>21</v>
      </c>
      <c r="B22" s="57">
        <v>1</v>
      </c>
      <c r="C22" s="50" t="str">
        <f>Jaar!B23</f>
        <v>Fien Wouters/Annie Blaauwgeers</v>
      </c>
      <c r="D22" s="57">
        <v>5</v>
      </c>
      <c r="E22" s="57">
        <v>13</v>
      </c>
      <c r="F22" s="57">
        <v>13</v>
      </c>
      <c r="G22" s="57">
        <v>6</v>
      </c>
      <c r="H22" s="57">
        <v>13</v>
      </c>
      <c r="I22" s="57">
        <v>10</v>
      </c>
      <c r="J22" s="57">
        <v>6</v>
      </c>
      <c r="K22" s="57">
        <v>13</v>
      </c>
      <c r="L22" s="11">
        <f t="shared" si="0"/>
        <v>0</v>
      </c>
      <c r="M22" s="11">
        <f t="shared" si="1"/>
        <v>1</v>
      </c>
      <c r="N22" s="11">
        <f t="shared" si="2"/>
        <v>1</v>
      </c>
      <c r="O22" s="11">
        <f t="shared" si="3"/>
        <v>0</v>
      </c>
      <c r="P22" s="11">
        <f>D22+F22+H22+J22</f>
        <v>37</v>
      </c>
      <c r="Q22" s="11">
        <f>E22+G22+I22+K22</f>
        <v>42</v>
      </c>
      <c r="R22" s="11">
        <f t="shared" si="6"/>
        <v>2</v>
      </c>
      <c r="S22" s="11">
        <f t="shared" si="7"/>
        <v>-5</v>
      </c>
    </row>
    <row r="23" spans="1:19" x14ac:dyDescent="0.3">
      <c r="A23" s="10">
        <v>22</v>
      </c>
      <c r="B23" s="57">
        <v>1</v>
      </c>
      <c r="C23" s="50" t="str">
        <f>Jaar!B24</f>
        <v>Geet Eshuis/Henk Bastiaans</v>
      </c>
      <c r="D23" s="57">
        <v>8</v>
      </c>
      <c r="E23" s="57">
        <v>13</v>
      </c>
      <c r="F23" s="57">
        <v>0</v>
      </c>
      <c r="G23" s="57">
        <v>13</v>
      </c>
      <c r="H23" s="57">
        <v>10</v>
      </c>
      <c r="I23" s="57">
        <v>13</v>
      </c>
      <c r="J23" s="57">
        <v>1</v>
      </c>
      <c r="K23" s="57">
        <v>13</v>
      </c>
      <c r="L23" s="11">
        <f t="shared" si="0"/>
        <v>0</v>
      </c>
      <c r="M23" s="11">
        <f t="shared" si="1"/>
        <v>0</v>
      </c>
      <c r="N23" s="11">
        <f t="shared" si="2"/>
        <v>0</v>
      </c>
      <c r="O23" s="11">
        <f t="shared" si="3"/>
        <v>0</v>
      </c>
      <c r="P23" s="11">
        <f t="shared" ref="P23:P36" si="8">D23+F23+H23+J23</f>
        <v>19</v>
      </c>
      <c r="Q23" s="11">
        <f t="shared" ref="Q23:Q36" si="9">E23+G23+I23+K23</f>
        <v>52</v>
      </c>
      <c r="R23" s="11">
        <f t="shared" si="6"/>
        <v>0</v>
      </c>
      <c r="S23" s="11">
        <f t="shared" si="7"/>
        <v>-33</v>
      </c>
    </row>
    <row r="24" spans="1:19" x14ac:dyDescent="0.3">
      <c r="A24" s="10">
        <v>23</v>
      </c>
      <c r="B24" s="57">
        <v>1</v>
      </c>
      <c r="C24" s="50" t="str">
        <f>Jaar!B25</f>
        <v>Fien Wouters/Gerard Elsing</v>
      </c>
      <c r="D24" s="57">
        <v>13</v>
      </c>
      <c r="E24" s="57">
        <v>8</v>
      </c>
      <c r="F24" s="57">
        <v>10</v>
      </c>
      <c r="G24" s="57">
        <v>13</v>
      </c>
      <c r="H24" s="57">
        <v>13</v>
      </c>
      <c r="I24" s="57">
        <v>8</v>
      </c>
      <c r="J24" s="57">
        <v>7</v>
      </c>
      <c r="K24" s="57">
        <v>13</v>
      </c>
      <c r="L24" s="11">
        <f t="shared" si="0"/>
        <v>1</v>
      </c>
      <c r="M24" s="11">
        <f t="shared" si="1"/>
        <v>0</v>
      </c>
      <c r="N24" s="11">
        <f t="shared" si="2"/>
        <v>1</v>
      </c>
      <c r="O24" s="11">
        <f t="shared" si="3"/>
        <v>0</v>
      </c>
      <c r="P24" s="11">
        <f t="shared" si="8"/>
        <v>43</v>
      </c>
      <c r="Q24" s="11">
        <f t="shared" si="9"/>
        <v>42</v>
      </c>
      <c r="R24" s="11">
        <f t="shared" si="6"/>
        <v>2</v>
      </c>
      <c r="S24" s="11">
        <f t="shared" si="7"/>
        <v>1</v>
      </c>
    </row>
    <row r="25" spans="1:19" x14ac:dyDescent="0.3">
      <c r="A25" s="10">
        <v>24</v>
      </c>
      <c r="B25" s="57">
        <v>1</v>
      </c>
      <c r="C25" s="50" t="str">
        <f>Jaar!B26</f>
        <v>Ko van Duuren/Jan de Lange</v>
      </c>
      <c r="D25" s="57">
        <v>0</v>
      </c>
      <c r="E25" s="57">
        <v>13</v>
      </c>
      <c r="F25" s="57">
        <v>13</v>
      </c>
      <c r="G25" s="57">
        <v>12</v>
      </c>
      <c r="H25" s="57">
        <v>13</v>
      </c>
      <c r="I25" s="57">
        <v>2</v>
      </c>
      <c r="J25" s="57">
        <v>3</v>
      </c>
      <c r="K25" s="57">
        <v>13</v>
      </c>
      <c r="L25" s="11">
        <f t="shared" si="0"/>
        <v>0</v>
      </c>
      <c r="M25" s="11">
        <f t="shared" si="1"/>
        <v>1</v>
      </c>
      <c r="N25" s="11">
        <f t="shared" si="2"/>
        <v>1</v>
      </c>
      <c r="O25" s="11">
        <f t="shared" si="3"/>
        <v>0</v>
      </c>
      <c r="P25" s="11">
        <f t="shared" si="8"/>
        <v>29</v>
      </c>
      <c r="Q25" s="11">
        <f t="shared" si="9"/>
        <v>40</v>
      </c>
      <c r="R25" s="11">
        <f t="shared" si="6"/>
        <v>2</v>
      </c>
      <c r="S25" s="11">
        <f t="shared" si="7"/>
        <v>-11</v>
      </c>
    </row>
    <row r="26" spans="1:19" x14ac:dyDescent="0.3">
      <c r="A26" s="10">
        <v>25</v>
      </c>
      <c r="B26" s="57">
        <v>1</v>
      </c>
      <c r="C26" s="50" t="str">
        <f>Jaar!B27</f>
        <v>James Tji/Arjan Grijff</v>
      </c>
      <c r="D26" s="57">
        <v>6</v>
      </c>
      <c r="E26" s="57">
        <v>13</v>
      </c>
      <c r="F26" s="57">
        <v>11</v>
      </c>
      <c r="G26" s="57">
        <v>13</v>
      </c>
      <c r="H26" s="57">
        <v>13</v>
      </c>
      <c r="I26" s="57">
        <v>9</v>
      </c>
      <c r="J26" s="57">
        <v>9</v>
      </c>
      <c r="K26" s="57">
        <v>13</v>
      </c>
      <c r="L26" s="11">
        <f t="shared" si="0"/>
        <v>0</v>
      </c>
      <c r="M26" s="11">
        <f t="shared" si="1"/>
        <v>0</v>
      </c>
      <c r="N26" s="11">
        <f t="shared" si="2"/>
        <v>1</v>
      </c>
      <c r="O26" s="11">
        <f t="shared" si="3"/>
        <v>0</v>
      </c>
      <c r="P26" s="11">
        <f t="shared" si="8"/>
        <v>39</v>
      </c>
      <c r="Q26" s="11">
        <f t="shared" si="9"/>
        <v>48</v>
      </c>
      <c r="R26" s="11">
        <f t="shared" si="6"/>
        <v>1</v>
      </c>
      <c r="S26" s="11">
        <f t="shared" si="7"/>
        <v>-9</v>
      </c>
    </row>
    <row r="27" spans="1:19" x14ac:dyDescent="0.3">
      <c r="A27" s="10">
        <v>26</v>
      </c>
      <c r="B27" s="57">
        <v>1</v>
      </c>
      <c r="C27" s="50" t="str">
        <f>Jaar!B28</f>
        <v>Annie Blaauwgeers/Wim Verkouwen</v>
      </c>
      <c r="D27" s="57">
        <v>13</v>
      </c>
      <c r="E27" s="57">
        <v>11</v>
      </c>
      <c r="F27" s="57">
        <v>11</v>
      </c>
      <c r="G27" s="57">
        <v>13</v>
      </c>
      <c r="H27" s="57">
        <v>13</v>
      </c>
      <c r="I27" s="57">
        <v>10</v>
      </c>
      <c r="J27" s="57">
        <v>13</v>
      </c>
      <c r="K27" s="57">
        <v>8</v>
      </c>
      <c r="L27" s="11">
        <f t="shared" si="0"/>
        <v>1</v>
      </c>
      <c r="M27" s="11">
        <f t="shared" si="1"/>
        <v>0</v>
      </c>
      <c r="N27" s="11">
        <f t="shared" si="2"/>
        <v>1</v>
      </c>
      <c r="O27" s="11">
        <f t="shared" si="3"/>
        <v>1</v>
      </c>
      <c r="P27" s="11">
        <f t="shared" si="8"/>
        <v>50</v>
      </c>
      <c r="Q27" s="11">
        <f t="shared" si="9"/>
        <v>42</v>
      </c>
      <c r="R27" s="11">
        <f t="shared" si="6"/>
        <v>3</v>
      </c>
      <c r="S27" s="11">
        <f t="shared" si="7"/>
        <v>8</v>
      </c>
    </row>
    <row r="28" spans="1:19" x14ac:dyDescent="0.3">
      <c r="A28" s="10">
        <v>27</v>
      </c>
      <c r="B28" s="57">
        <v>1</v>
      </c>
      <c r="C28" s="50" t="str">
        <f>Jaar!B29</f>
        <v>Evert Eversen/Meindert Minnema</v>
      </c>
      <c r="D28" s="57">
        <v>3</v>
      </c>
      <c r="E28" s="57">
        <v>13</v>
      </c>
      <c r="F28" s="57">
        <v>12</v>
      </c>
      <c r="G28" s="57">
        <v>13</v>
      </c>
      <c r="H28" s="57">
        <v>13</v>
      </c>
      <c r="I28" s="57">
        <v>11</v>
      </c>
      <c r="J28" s="57">
        <v>13</v>
      </c>
      <c r="K28" s="57">
        <v>7</v>
      </c>
      <c r="L28" s="11">
        <f t="shared" si="0"/>
        <v>0</v>
      </c>
      <c r="M28" s="11">
        <f t="shared" si="1"/>
        <v>0</v>
      </c>
      <c r="N28" s="11">
        <f t="shared" si="2"/>
        <v>1</v>
      </c>
      <c r="O28" s="11">
        <f t="shared" si="3"/>
        <v>1</v>
      </c>
      <c r="P28" s="11">
        <f t="shared" si="8"/>
        <v>41</v>
      </c>
      <c r="Q28" s="11">
        <f t="shared" si="9"/>
        <v>44</v>
      </c>
      <c r="R28" s="11">
        <f t="shared" si="6"/>
        <v>2</v>
      </c>
      <c r="S28" s="11">
        <f t="shared" si="7"/>
        <v>-3</v>
      </c>
    </row>
    <row r="29" spans="1:19" x14ac:dyDescent="0.3">
      <c r="A29" s="10">
        <v>28</v>
      </c>
      <c r="B29" s="57">
        <v>1</v>
      </c>
      <c r="C29" s="50" t="str">
        <f>Jaar!B30</f>
        <v>Andrea en Jan van Osnabrugge</v>
      </c>
      <c r="D29" s="57">
        <v>13</v>
      </c>
      <c r="E29" s="57">
        <v>1</v>
      </c>
      <c r="F29" s="57">
        <v>1</v>
      </c>
      <c r="G29" s="57">
        <v>13</v>
      </c>
      <c r="H29" s="57">
        <v>13</v>
      </c>
      <c r="I29" s="57">
        <v>6</v>
      </c>
      <c r="J29" s="57">
        <v>13</v>
      </c>
      <c r="K29" s="57">
        <v>9</v>
      </c>
      <c r="L29" s="11">
        <f t="shared" si="0"/>
        <v>1</v>
      </c>
      <c r="M29" s="11">
        <f t="shared" si="1"/>
        <v>0</v>
      </c>
      <c r="N29" s="11">
        <f t="shared" si="2"/>
        <v>1</v>
      </c>
      <c r="O29" s="11">
        <f t="shared" si="3"/>
        <v>1</v>
      </c>
      <c r="P29" s="11">
        <f t="shared" si="8"/>
        <v>40</v>
      </c>
      <c r="Q29" s="11">
        <f t="shared" si="9"/>
        <v>29</v>
      </c>
      <c r="R29" s="11">
        <f t="shared" si="6"/>
        <v>3</v>
      </c>
      <c r="S29" s="11">
        <f t="shared" si="7"/>
        <v>11</v>
      </c>
    </row>
    <row r="30" spans="1:19" x14ac:dyDescent="0.3">
      <c r="A30" s="10">
        <v>29</v>
      </c>
      <c r="B30" s="57"/>
      <c r="C30" s="50" t="str">
        <f>Jaar!B31</f>
        <v>James Tji/Gerrit de Git</v>
      </c>
      <c r="D30" s="57"/>
      <c r="E30" s="57"/>
      <c r="F30" s="57"/>
      <c r="G30" s="57"/>
      <c r="H30" s="57"/>
      <c r="I30" s="57"/>
      <c r="J30" s="57"/>
      <c r="K30" s="57"/>
      <c r="L30" s="11">
        <f t="shared" si="0"/>
        <v>0</v>
      </c>
      <c r="M30" s="11">
        <f t="shared" si="1"/>
        <v>0</v>
      </c>
      <c r="N30" s="11">
        <f t="shared" si="2"/>
        <v>0</v>
      </c>
      <c r="O30" s="11">
        <f t="shared" si="3"/>
        <v>0</v>
      </c>
      <c r="P30" s="11">
        <f t="shared" si="8"/>
        <v>0</v>
      </c>
      <c r="Q30" s="11">
        <f t="shared" si="9"/>
        <v>0</v>
      </c>
      <c r="R30" s="11">
        <f t="shared" si="6"/>
        <v>0</v>
      </c>
      <c r="S30" s="11">
        <f t="shared" si="7"/>
        <v>0</v>
      </c>
    </row>
    <row r="31" spans="1:19" x14ac:dyDescent="0.3">
      <c r="A31" s="10">
        <v>30</v>
      </c>
      <c r="B31" s="57"/>
      <c r="C31" s="50" t="str">
        <f>Jaar!B32</f>
        <v>Geert Eshuis/Ronald van Ree</v>
      </c>
      <c r="D31" s="57"/>
      <c r="E31" s="57"/>
      <c r="F31" s="57"/>
      <c r="G31" s="57"/>
      <c r="H31" s="57"/>
      <c r="I31" s="57"/>
      <c r="J31" s="57"/>
      <c r="K31" s="57"/>
      <c r="L31" s="11">
        <f t="shared" si="0"/>
        <v>0</v>
      </c>
      <c r="M31" s="11">
        <f t="shared" si="1"/>
        <v>0</v>
      </c>
      <c r="N31" s="11">
        <f t="shared" si="2"/>
        <v>0</v>
      </c>
      <c r="O31" s="11">
        <f t="shared" si="3"/>
        <v>0</v>
      </c>
      <c r="P31" s="11">
        <f t="shared" si="8"/>
        <v>0</v>
      </c>
      <c r="Q31" s="11">
        <f t="shared" si="9"/>
        <v>0</v>
      </c>
      <c r="R31" s="11">
        <f t="shared" si="6"/>
        <v>0</v>
      </c>
      <c r="S31" s="11">
        <f t="shared" si="7"/>
        <v>0</v>
      </c>
    </row>
    <row r="32" spans="1:19" x14ac:dyDescent="0.3">
      <c r="A32" s="10">
        <v>31</v>
      </c>
      <c r="B32" s="57"/>
      <c r="C32" s="50" t="str">
        <f>Jaar!B33</f>
        <v>Cor Boer/Leo Rusman</v>
      </c>
      <c r="D32" s="57"/>
      <c r="E32" s="57"/>
      <c r="F32" s="57"/>
      <c r="G32" s="57"/>
      <c r="H32" s="57"/>
      <c r="I32" s="57"/>
      <c r="J32" s="57"/>
      <c r="K32" s="57"/>
      <c r="L32" s="11">
        <f t="shared" si="0"/>
        <v>0</v>
      </c>
      <c r="M32" s="11">
        <f t="shared" si="1"/>
        <v>0</v>
      </c>
      <c r="N32" s="11">
        <f t="shared" si="2"/>
        <v>0</v>
      </c>
      <c r="O32" s="11">
        <f t="shared" si="3"/>
        <v>0</v>
      </c>
      <c r="P32" s="11">
        <f t="shared" si="8"/>
        <v>0</v>
      </c>
      <c r="Q32" s="11">
        <f t="shared" si="9"/>
        <v>0</v>
      </c>
      <c r="R32" s="11">
        <f t="shared" si="6"/>
        <v>0</v>
      </c>
      <c r="S32" s="11">
        <f t="shared" si="7"/>
        <v>0</v>
      </c>
    </row>
    <row r="33" spans="1:19" x14ac:dyDescent="0.3">
      <c r="A33" s="10">
        <v>32</v>
      </c>
      <c r="B33" s="57"/>
      <c r="C33" s="50" t="str">
        <f>Jaar!B34</f>
        <v>Annie Blaauwgeers/Wim Verkouwen</v>
      </c>
      <c r="D33" s="57"/>
      <c r="E33" s="57"/>
      <c r="F33" s="57"/>
      <c r="G33" s="57"/>
      <c r="H33" s="57"/>
      <c r="I33" s="57"/>
      <c r="J33" s="57"/>
      <c r="K33" s="57"/>
      <c r="L33" s="11">
        <f t="shared" si="0"/>
        <v>0</v>
      </c>
      <c r="M33" s="11">
        <f t="shared" si="1"/>
        <v>0</v>
      </c>
      <c r="N33" s="11">
        <f t="shared" si="2"/>
        <v>0</v>
      </c>
      <c r="O33" s="11">
        <f t="shared" si="3"/>
        <v>0</v>
      </c>
      <c r="P33" s="11">
        <f t="shared" si="8"/>
        <v>0</v>
      </c>
      <c r="Q33" s="11">
        <f t="shared" si="9"/>
        <v>0</v>
      </c>
      <c r="R33" s="11">
        <f t="shared" si="6"/>
        <v>0</v>
      </c>
      <c r="S33" s="11">
        <f t="shared" si="7"/>
        <v>0</v>
      </c>
    </row>
    <row r="34" spans="1:19" x14ac:dyDescent="0.3">
      <c r="A34" s="10">
        <v>33</v>
      </c>
      <c r="B34" s="57"/>
      <c r="C34" s="50" t="str">
        <f>Jaar!B35</f>
        <v>Henk Smit/Gerrit Reinders</v>
      </c>
      <c r="D34" s="57"/>
      <c r="E34" s="57"/>
      <c r="F34" s="57"/>
      <c r="G34" s="57"/>
      <c r="H34" s="57"/>
      <c r="I34" s="57"/>
      <c r="J34" s="57"/>
      <c r="K34" s="57"/>
      <c r="L34" s="11">
        <f t="shared" si="0"/>
        <v>0</v>
      </c>
      <c r="M34" s="11">
        <f t="shared" si="1"/>
        <v>0</v>
      </c>
      <c r="N34" s="11">
        <f t="shared" si="2"/>
        <v>0</v>
      </c>
      <c r="O34" s="11">
        <f t="shared" si="3"/>
        <v>0</v>
      </c>
      <c r="P34" s="11">
        <f t="shared" si="8"/>
        <v>0</v>
      </c>
      <c r="Q34" s="11">
        <f t="shared" si="9"/>
        <v>0</v>
      </c>
      <c r="R34" s="11">
        <f t="shared" si="6"/>
        <v>0</v>
      </c>
      <c r="S34" s="11">
        <f t="shared" si="7"/>
        <v>0</v>
      </c>
    </row>
    <row r="35" spans="1:19" x14ac:dyDescent="0.3">
      <c r="A35" s="10">
        <v>34</v>
      </c>
      <c r="B35" s="57"/>
      <c r="C35" s="50" t="str">
        <f>Jaar!B36</f>
        <v>Fien Wouters/Co Suurmond</v>
      </c>
      <c r="D35" s="57"/>
      <c r="E35" s="57"/>
      <c r="F35" s="57"/>
      <c r="G35" s="57"/>
      <c r="H35" s="57"/>
      <c r="I35" s="57"/>
      <c r="J35" s="57"/>
      <c r="K35" s="57"/>
      <c r="L35" s="11">
        <f t="shared" si="0"/>
        <v>0</v>
      </c>
      <c r="M35" s="11">
        <f t="shared" si="1"/>
        <v>0</v>
      </c>
      <c r="N35" s="11">
        <f t="shared" si="2"/>
        <v>0</v>
      </c>
      <c r="O35" s="11">
        <f t="shared" si="3"/>
        <v>0</v>
      </c>
      <c r="P35" s="11">
        <f t="shared" si="8"/>
        <v>0</v>
      </c>
      <c r="Q35" s="11">
        <f t="shared" si="9"/>
        <v>0</v>
      </c>
      <c r="R35" s="11">
        <f t="shared" si="6"/>
        <v>0</v>
      </c>
      <c r="S35" s="11">
        <f t="shared" si="7"/>
        <v>0</v>
      </c>
    </row>
    <row r="36" spans="1:19" x14ac:dyDescent="0.3">
      <c r="A36" s="10">
        <v>35</v>
      </c>
      <c r="B36" s="57"/>
      <c r="C36" s="50" t="str">
        <f>Jaar!B37</f>
        <v>Anne Rothuizen/Henk Enserink</v>
      </c>
      <c r="D36" s="57"/>
      <c r="E36" s="57"/>
      <c r="F36" s="57"/>
      <c r="G36" s="57"/>
      <c r="H36" s="57"/>
      <c r="I36" s="57"/>
      <c r="J36" s="57"/>
      <c r="K36" s="57"/>
      <c r="L36" s="11">
        <f t="shared" si="0"/>
        <v>0</v>
      </c>
      <c r="M36" s="11">
        <f t="shared" si="1"/>
        <v>0</v>
      </c>
      <c r="N36" s="11">
        <f t="shared" si="2"/>
        <v>0</v>
      </c>
      <c r="O36" s="11">
        <f t="shared" si="3"/>
        <v>0</v>
      </c>
      <c r="P36" s="11">
        <f t="shared" si="8"/>
        <v>0</v>
      </c>
      <c r="Q36" s="11">
        <f t="shared" si="9"/>
        <v>0</v>
      </c>
      <c r="R36" s="11">
        <f t="shared" si="6"/>
        <v>0</v>
      </c>
      <c r="S36" s="11">
        <f t="shared" si="7"/>
        <v>0</v>
      </c>
    </row>
    <row r="37" spans="1:19" x14ac:dyDescent="0.3">
      <c r="A37" s="10">
        <v>36</v>
      </c>
      <c r="B37" s="57"/>
      <c r="C37" s="50" t="str">
        <f>Jaar!B38</f>
        <v>James Tji/Bert Bels</v>
      </c>
      <c r="D37" s="57"/>
      <c r="E37" s="57"/>
      <c r="F37" s="57"/>
      <c r="G37" s="57"/>
      <c r="H37" s="57"/>
      <c r="I37" s="57"/>
      <c r="J37" s="57"/>
      <c r="K37" s="57"/>
      <c r="L37" s="11">
        <f t="shared" ref="L37:L39" si="10">IF(D37=13,1,0)</f>
        <v>0</v>
      </c>
      <c r="M37" s="11">
        <f t="shared" ref="M37:M39" si="11">IF(F37=13,1,0)</f>
        <v>0</v>
      </c>
      <c r="N37" s="11">
        <f t="shared" ref="N37:N39" si="12">IF(H37=13,1,0)</f>
        <v>0</v>
      </c>
      <c r="O37" s="11">
        <f t="shared" ref="O37:O39" si="13">IF(J37=13,1,0)</f>
        <v>0</v>
      </c>
      <c r="P37" s="11">
        <f t="shared" ref="P37:P39" si="14">D37+F37+H37+J37</f>
        <v>0</v>
      </c>
      <c r="Q37" s="11">
        <f t="shared" ref="Q37:Q39" si="15">E37+G37+I37+K37</f>
        <v>0</v>
      </c>
      <c r="R37" s="11">
        <f t="shared" ref="R37:R39" si="16">SUM(L37:O37)</f>
        <v>0</v>
      </c>
      <c r="S37" s="11">
        <f t="shared" ref="S37:S39" si="17">P37-Q37</f>
        <v>0</v>
      </c>
    </row>
    <row r="38" spans="1:19" x14ac:dyDescent="0.3">
      <c r="A38" s="10">
        <v>37</v>
      </c>
      <c r="B38" s="57"/>
      <c r="C38" s="50" t="str">
        <f>Jaar!B39</f>
        <v>Henk Smit/Meindert Minnema</v>
      </c>
      <c r="D38" s="57"/>
      <c r="E38" s="57"/>
      <c r="F38" s="57"/>
      <c r="G38" s="57"/>
      <c r="H38" s="57"/>
      <c r="I38" s="57"/>
      <c r="J38" s="57"/>
      <c r="K38" s="57"/>
      <c r="L38" s="11">
        <f t="shared" si="10"/>
        <v>0</v>
      </c>
      <c r="M38" s="11">
        <f t="shared" si="11"/>
        <v>0</v>
      </c>
      <c r="N38" s="11">
        <f t="shared" si="12"/>
        <v>0</v>
      </c>
      <c r="O38" s="11">
        <f t="shared" si="13"/>
        <v>0</v>
      </c>
      <c r="P38" s="11">
        <f t="shared" si="14"/>
        <v>0</v>
      </c>
      <c r="Q38" s="11">
        <f t="shared" si="15"/>
        <v>0</v>
      </c>
      <c r="R38" s="11">
        <f t="shared" si="16"/>
        <v>0</v>
      </c>
      <c r="S38" s="11">
        <f t="shared" si="17"/>
        <v>0</v>
      </c>
    </row>
    <row r="39" spans="1:19" x14ac:dyDescent="0.3">
      <c r="A39" s="10">
        <v>38</v>
      </c>
      <c r="B39" s="57"/>
      <c r="C39" s="50" t="str">
        <f>Jaar!B40</f>
        <v>Henny de Jong/Richard Gadella</v>
      </c>
      <c r="D39" s="57"/>
      <c r="E39" s="57"/>
      <c r="F39" s="57"/>
      <c r="G39" s="57"/>
      <c r="H39" s="57"/>
      <c r="I39" s="57"/>
      <c r="J39" s="57"/>
      <c r="K39" s="57"/>
      <c r="L39" s="11">
        <f t="shared" si="10"/>
        <v>0</v>
      </c>
      <c r="M39" s="11">
        <f t="shared" si="11"/>
        <v>0</v>
      </c>
      <c r="N39" s="11">
        <f t="shared" si="12"/>
        <v>0</v>
      </c>
      <c r="O39" s="11">
        <f t="shared" si="13"/>
        <v>0</v>
      </c>
      <c r="P39" s="11">
        <f t="shared" si="14"/>
        <v>0</v>
      </c>
      <c r="Q39" s="11">
        <f t="shared" si="15"/>
        <v>0</v>
      </c>
      <c r="R39" s="11">
        <f t="shared" si="16"/>
        <v>0</v>
      </c>
      <c r="S39" s="11">
        <f t="shared" si="17"/>
        <v>0</v>
      </c>
    </row>
    <row r="40" spans="1:19" x14ac:dyDescent="0.3">
      <c r="A40" s="10">
        <v>39</v>
      </c>
      <c r="B40" s="57"/>
      <c r="C40" s="50" t="str">
        <f>Jaar!B41</f>
        <v>Henk Bastiaan/Geert Eshuis</v>
      </c>
      <c r="D40" s="57"/>
      <c r="E40" s="57"/>
      <c r="F40" s="57"/>
      <c r="G40" s="57"/>
      <c r="H40" s="57"/>
      <c r="I40" s="57"/>
      <c r="J40" s="57"/>
      <c r="K40" s="57"/>
      <c r="L40" s="11">
        <f t="shared" ref="L40:L46" si="18">IF(D40=13,1,0)</f>
        <v>0</v>
      </c>
      <c r="M40" s="11">
        <f t="shared" ref="M40:M46" si="19">IF(F40=13,1,0)</f>
        <v>0</v>
      </c>
      <c r="N40" s="11">
        <f t="shared" ref="N40:N46" si="20">IF(H40=13,1,0)</f>
        <v>0</v>
      </c>
      <c r="O40" s="11">
        <f t="shared" ref="O40:O46" si="21">IF(J40=13,1,0)</f>
        <v>0</v>
      </c>
      <c r="P40" s="11">
        <f t="shared" ref="P40:P46" si="22">D40+F40+H40+J40</f>
        <v>0</v>
      </c>
      <c r="Q40" s="11">
        <f t="shared" ref="Q40:Q46" si="23">E40+G40+I40+K40</f>
        <v>0</v>
      </c>
      <c r="R40" s="11">
        <f t="shared" ref="R40:R46" si="24">SUM(L40:O40)</f>
        <v>0</v>
      </c>
      <c r="S40" s="11">
        <f t="shared" ref="S40:S46" si="25">P40-Q40</f>
        <v>0</v>
      </c>
    </row>
    <row r="41" spans="1:19" x14ac:dyDescent="0.3">
      <c r="A41" s="10">
        <v>40</v>
      </c>
      <c r="B41" s="57"/>
      <c r="C41" s="50" t="str">
        <f>Jaar!B42</f>
        <v>Piet van Laar/Cor Boer</v>
      </c>
      <c r="D41" s="57"/>
      <c r="E41" s="57"/>
      <c r="F41" s="57"/>
      <c r="G41" s="57"/>
      <c r="H41" s="57"/>
      <c r="I41" s="57"/>
      <c r="J41" s="57"/>
      <c r="K41" s="57"/>
      <c r="L41" s="11">
        <f t="shared" si="18"/>
        <v>0</v>
      </c>
      <c r="M41" s="11">
        <f t="shared" si="19"/>
        <v>0</v>
      </c>
      <c r="N41" s="11">
        <f t="shared" si="20"/>
        <v>0</v>
      </c>
      <c r="O41" s="11">
        <f t="shared" si="21"/>
        <v>0</v>
      </c>
      <c r="P41" s="11">
        <f t="shared" si="22"/>
        <v>0</v>
      </c>
      <c r="Q41" s="11">
        <f t="shared" si="23"/>
        <v>0</v>
      </c>
      <c r="R41" s="11">
        <f t="shared" si="24"/>
        <v>0</v>
      </c>
      <c r="S41" s="11">
        <f t="shared" si="25"/>
        <v>0</v>
      </c>
    </row>
    <row r="42" spans="1:19" x14ac:dyDescent="0.3">
      <c r="A42" s="10">
        <v>41</v>
      </c>
      <c r="B42" s="57"/>
      <c r="C42" s="50" t="str">
        <f>Jaar!B43</f>
        <v>James Tji/Arjan de Grijff</v>
      </c>
      <c r="D42" s="57"/>
      <c r="E42" s="57"/>
      <c r="F42" s="57"/>
      <c r="G42" s="57"/>
      <c r="H42" s="57"/>
      <c r="I42" s="57"/>
      <c r="J42" s="57"/>
      <c r="K42" s="57"/>
      <c r="L42" s="11">
        <f t="shared" si="18"/>
        <v>0</v>
      </c>
      <c r="M42" s="11">
        <f t="shared" si="19"/>
        <v>0</v>
      </c>
      <c r="N42" s="11">
        <f t="shared" si="20"/>
        <v>0</v>
      </c>
      <c r="O42" s="11">
        <f t="shared" si="21"/>
        <v>0</v>
      </c>
      <c r="P42" s="11">
        <f t="shared" si="22"/>
        <v>0</v>
      </c>
      <c r="Q42" s="11">
        <f t="shared" si="23"/>
        <v>0</v>
      </c>
      <c r="R42" s="11">
        <f t="shared" si="24"/>
        <v>0</v>
      </c>
      <c r="S42" s="11">
        <f t="shared" si="25"/>
        <v>0</v>
      </c>
    </row>
    <row r="43" spans="1:19" x14ac:dyDescent="0.3">
      <c r="A43" s="10">
        <v>42</v>
      </c>
      <c r="B43" s="10"/>
      <c r="C43" s="50" t="str">
        <f>Jaar!B44</f>
        <v>Wil de Groot/Gerrie Verheul</v>
      </c>
      <c r="D43" s="31"/>
      <c r="E43" s="31"/>
      <c r="F43" s="31"/>
      <c r="G43" s="31"/>
      <c r="H43" s="31"/>
      <c r="I43" s="31"/>
      <c r="J43" s="31"/>
      <c r="K43" s="31"/>
      <c r="L43" s="11">
        <f t="shared" si="18"/>
        <v>0</v>
      </c>
      <c r="M43" s="11">
        <f t="shared" si="19"/>
        <v>0</v>
      </c>
      <c r="N43" s="11">
        <f t="shared" si="20"/>
        <v>0</v>
      </c>
      <c r="O43" s="11">
        <f t="shared" si="21"/>
        <v>0</v>
      </c>
      <c r="P43" s="11">
        <f t="shared" si="22"/>
        <v>0</v>
      </c>
      <c r="Q43" s="11">
        <f t="shared" si="23"/>
        <v>0</v>
      </c>
      <c r="R43" s="11">
        <f t="shared" si="24"/>
        <v>0</v>
      </c>
      <c r="S43" s="11">
        <f t="shared" si="25"/>
        <v>0</v>
      </c>
    </row>
    <row r="44" spans="1:19" x14ac:dyDescent="0.3">
      <c r="A44" s="10">
        <v>43</v>
      </c>
      <c r="B44" s="10"/>
      <c r="C44" s="50" t="str">
        <f>Jaar!B45</f>
        <v>Nel van Groeningen/Annie Blauuwgeers</v>
      </c>
      <c r="D44" s="11"/>
      <c r="E44" s="11"/>
      <c r="F44" s="11"/>
      <c r="G44" s="11"/>
      <c r="H44" s="11"/>
      <c r="I44" s="11"/>
      <c r="J44" s="11"/>
      <c r="K44" s="11"/>
      <c r="L44" s="11">
        <f t="shared" si="18"/>
        <v>0</v>
      </c>
      <c r="M44" s="11">
        <f t="shared" si="19"/>
        <v>0</v>
      </c>
      <c r="N44" s="11">
        <f t="shared" si="20"/>
        <v>0</v>
      </c>
      <c r="O44" s="11">
        <f t="shared" si="21"/>
        <v>0</v>
      </c>
      <c r="P44" s="11">
        <f t="shared" si="22"/>
        <v>0</v>
      </c>
      <c r="Q44" s="11">
        <f t="shared" si="23"/>
        <v>0</v>
      </c>
      <c r="R44" s="11">
        <f t="shared" si="24"/>
        <v>0</v>
      </c>
      <c r="S44" s="11">
        <f t="shared" si="25"/>
        <v>0</v>
      </c>
    </row>
    <row r="45" spans="1:19" x14ac:dyDescent="0.3">
      <c r="A45" s="10">
        <v>44</v>
      </c>
      <c r="B45" s="10"/>
      <c r="C45" s="50" t="str">
        <f>Jaar!B46</f>
        <v>Geert Eshuis/Henk Smit</v>
      </c>
      <c r="D45" s="11"/>
      <c r="E45" s="11"/>
      <c r="F45" s="11"/>
      <c r="G45" s="11"/>
      <c r="H45" s="11"/>
      <c r="I45" s="11"/>
      <c r="J45" s="11"/>
      <c r="K45" s="11"/>
      <c r="L45" s="11">
        <f t="shared" si="18"/>
        <v>0</v>
      </c>
      <c r="M45" s="11">
        <f t="shared" si="19"/>
        <v>0</v>
      </c>
      <c r="N45" s="11">
        <f t="shared" si="20"/>
        <v>0</v>
      </c>
      <c r="O45" s="11">
        <f t="shared" si="21"/>
        <v>0</v>
      </c>
      <c r="P45" s="11">
        <f t="shared" si="22"/>
        <v>0</v>
      </c>
      <c r="Q45" s="11">
        <f t="shared" si="23"/>
        <v>0</v>
      </c>
      <c r="R45" s="11">
        <f t="shared" si="24"/>
        <v>0</v>
      </c>
      <c r="S45" s="11">
        <f t="shared" si="25"/>
        <v>0</v>
      </c>
    </row>
    <row r="46" spans="1:19" x14ac:dyDescent="0.3">
      <c r="A46" s="10">
        <v>45</v>
      </c>
      <c r="B46" s="10"/>
      <c r="C46" s="50" t="str">
        <f>Jaar!B47</f>
        <v>Leo Rusman/Arjen de Grijff</v>
      </c>
      <c r="D46" s="11"/>
      <c r="E46" s="11"/>
      <c r="F46" s="11"/>
      <c r="G46" s="11"/>
      <c r="H46" s="11"/>
      <c r="I46" s="11"/>
      <c r="J46" s="11"/>
      <c r="K46" s="11"/>
      <c r="L46" s="11">
        <f t="shared" si="18"/>
        <v>0</v>
      </c>
      <c r="M46" s="11">
        <f t="shared" si="19"/>
        <v>0</v>
      </c>
      <c r="N46" s="11">
        <f t="shared" si="20"/>
        <v>0</v>
      </c>
      <c r="O46" s="11">
        <f t="shared" si="21"/>
        <v>0</v>
      </c>
      <c r="P46" s="11">
        <f t="shared" si="22"/>
        <v>0</v>
      </c>
      <c r="Q46" s="11">
        <f t="shared" si="23"/>
        <v>0</v>
      </c>
      <c r="R46" s="11">
        <f t="shared" si="24"/>
        <v>0</v>
      </c>
      <c r="S46" s="11">
        <f t="shared" si="25"/>
        <v>0</v>
      </c>
    </row>
    <row r="47" spans="1:19" x14ac:dyDescent="0.3">
      <c r="A47" s="10">
        <v>46</v>
      </c>
      <c r="B47" s="10"/>
      <c r="C47" s="50" t="str">
        <f>Jaar!B48</f>
        <v>Hennie Norbart/Richard Gadella</v>
      </c>
      <c r="D47" s="11"/>
      <c r="E47" s="11"/>
      <c r="F47" s="11"/>
      <c r="G47" s="11"/>
      <c r="H47" s="11"/>
      <c r="I47" s="11"/>
      <c r="J47" s="11"/>
      <c r="K47" s="11"/>
      <c r="L47" s="11">
        <f t="shared" ref="L47:L49" si="26">IF(D47=13,1,0)</f>
        <v>0</v>
      </c>
      <c r="M47" s="11">
        <f t="shared" ref="M47:M49" si="27">IF(F47=13,1,0)</f>
        <v>0</v>
      </c>
      <c r="N47" s="11">
        <f t="shared" ref="N47:N49" si="28">IF(H47=13,1,0)</f>
        <v>0</v>
      </c>
      <c r="O47" s="11">
        <f t="shared" ref="O47:O49" si="29">IF(J47=13,1,0)</f>
        <v>0</v>
      </c>
      <c r="P47" s="11">
        <f t="shared" ref="P47:P49" si="30">D47+F47+H47+J47</f>
        <v>0</v>
      </c>
      <c r="Q47" s="11">
        <f t="shared" ref="Q47:Q49" si="31">E47+G47+I47+K47</f>
        <v>0</v>
      </c>
      <c r="R47" s="11">
        <f t="shared" ref="R47:R49" si="32">SUM(L47:O47)</f>
        <v>0</v>
      </c>
      <c r="S47" s="11">
        <f t="shared" ref="S47:S49" si="33">P47-Q47</f>
        <v>0</v>
      </c>
    </row>
    <row r="48" spans="1:19" x14ac:dyDescent="0.3">
      <c r="A48" s="10">
        <v>47</v>
      </c>
      <c r="B48" s="10"/>
      <c r="C48" s="50" t="str">
        <f>Jaar!B49</f>
        <v>Fien Wouters/Henk Enserink</v>
      </c>
      <c r="D48" s="31"/>
      <c r="E48" s="31"/>
      <c r="F48" s="31"/>
      <c r="G48" s="31"/>
      <c r="H48" s="31"/>
      <c r="I48" s="31"/>
      <c r="J48" s="31"/>
      <c r="K48" s="31"/>
      <c r="L48" s="11">
        <f t="shared" si="26"/>
        <v>0</v>
      </c>
      <c r="M48" s="11">
        <f t="shared" si="27"/>
        <v>0</v>
      </c>
      <c r="N48" s="11">
        <f t="shared" si="28"/>
        <v>0</v>
      </c>
      <c r="O48" s="11">
        <f t="shared" si="29"/>
        <v>0</v>
      </c>
      <c r="P48" s="11">
        <f t="shared" si="30"/>
        <v>0</v>
      </c>
      <c r="Q48" s="11">
        <f t="shared" si="31"/>
        <v>0</v>
      </c>
      <c r="R48" s="11">
        <f t="shared" si="32"/>
        <v>0</v>
      </c>
      <c r="S48" s="11">
        <f t="shared" si="33"/>
        <v>0</v>
      </c>
    </row>
    <row r="49" spans="1:19" x14ac:dyDescent="0.3">
      <c r="A49" s="10">
        <v>48</v>
      </c>
      <c r="B49" s="10"/>
      <c r="C49" s="50" t="str">
        <f>Jaar!B50</f>
        <v>Gerrit Reinders/Henk Lammers</v>
      </c>
      <c r="D49" s="11"/>
      <c r="E49" s="11"/>
      <c r="F49" s="11"/>
      <c r="G49" s="11"/>
      <c r="H49" s="11"/>
      <c r="I49" s="11"/>
      <c r="J49" s="11"/>
      <c r="K49" s="11"/>
      <c r="L49" s="11">
        <f t="shared" si="26"/>
        <v>0</v>
      </c>
      <c r="M49" s="11">
        <f t="shared" si="27"/>
        <v>0</v>
      </c>
      <c r="N49" s="11">
        <f t="shared" si="28"/>
        <v>0</v>
      </c>
      <c r="O49" s="11">
        <f t="shared" si="29"/>
        <v>0</v>
      </c>
      <c r="P49" s="11">
        <f t="shared" si="30"/>
        <v>0</v>
      </c>
      <c r="Q49" s="11">
        <f t="shared" si="31"/>
        <v>0</v>
      </c>
      <c r="R49" s="11">
        <f t="shared" si="32"/>
        <v>0</v>
      </c>
      <c r="S49" s="11">
        <f t="shared" si="33"/>
        <v>0</v>
      </c>
    </row>
    <row r="50" spans="1:19" x14ac:dyDescent="0.3">
      <c r="A50" s="10">
        <v>49</v>
      </c>
      <c r="B50" s="10"/>
      <c r="C50" s="50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1:19" x14ac:dyDescent="0.3">
      <c r="A51" s="10">
        <v>50</v>
      </c>
      <c r="B51" s="10"/>
      <c r="C51" s="50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1:19" x14ac:dyDescent="0.3">
      <c r="A52" s="10">
        <v>51</v>
      </c>
      <c r="B52" s="10"/>
      <c r="C52" s="13"/>
      <c r="D52" s="31"/>
      <c r="E52" s="31"/>
      <c r="F52" s="31"/>
      <c r="G52" s="31"/>
      <c r="H52" s="31"/>
      <c r="I52" s="31"/>
      <c r="J52" s="31"/>
      <c r="K52" s="31"/>
      <c r="L52" s="11"/>
      <c r="M52" s="11"/>
      <c r="N52" s="11"/>
      <c r="O52" s="11"/>
      <c r="P52" s="11"/>
      <c r="Q52" s="11"/>
      <c r="R52" s="11"/>
      <c r="S52" s="11"/>
    </row>
    <row r="53" spans="1:19" x14ac:dyDescent="0.3">
      <c r="A53" s="10">
        <v>52</v>
      </c>
      <c r="B53" s="10"/>
      <c r="C53" s="13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1:19" x14ac:dyDescent="0.3">
      <c r="A54" s="10">
        <v>53</v>
      </c>
      <c r="B54" s="10"/>
      <c r="C54" s="13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3">
      <c r="A55" s="10">
        <v>54</v>
      </c>
      <c r="B55" s="10"/>
      <c r="C55" s="13"/>
      <c r="D55" s="31"/>
      <c r="E55" s="31"/>
      <c r="F55" s="31"/>
      <c r="G55" s="31"/>
      <c r="H55" s="31"/>
      <c r="I55" s="31"/>
      <c r="J55" s="31"/>
      <c r="K55" s="31"/>
      <c r="L55" s="11"/>
      <c r="M55" s="11"/>
      <c r="N55" s="11"/>
      <c r="O55" s="11"/>
      <c r="P55" s="11"/>
      <c r="Q55" s="11"/>
      <c r="R55" s="11"/>
      <c r="S55" s="11"/>
    </row>
    <row r="56" spans="1:19" x14ac:dyDescent="0.3">
      <c r="A56" s="10">
        <v>55</v>
      </c>
      <c r="B56" s="10"/>
      <c r="C56" s="13"/>
      <c r="D56" s="31"/>
      <c r="E56" s="31"/>
      <c r="F56" s="31"/>
      <c r="G56" s="31"/>
      <c r="H56" s="31"/>
      <c r="I56" s="31"/>
      <c r="J56" s="31"/>
      <c r="K56" s="31"/>
      <c r="L56" s="11"/>
      <c r="M56" s="11"/>
      <c r="N56" s="11"/>
      <c r="O56" s="11"/>
      <c r="P56" s="11"/>
      <c r="Q56" s="11"/>
      <c r="R56" s="11"/>
      <c r="S56" s="11"/>
    </row>
    <row r="57" spans="1:19" x14ac:dyDescent="0.3">
      <c r="A57" s="10">
        <v>56</v>
      </c>
      <c r="B57" s="10"/>
      <c r="C57" s="13"/>
      <c r="D57" s="31"/>
      <c r="E57" s="31"/>
      <c r="F57" s="31"/>
      <c r="G57" s="31"/>
      <c r="H57" s="31"/>
      <c r="I57" s="31"/>
      <c r="J57" s="31"/>
      <c r="K57" s="31"/>
      <c r="L57" s="11"/>
      <c r="M57" s="11"/>
      <c r="N57" s="11"/>
      <c r="O57" s="11"/>
      <c r="P57" s="11"/>
      <c r="Q57" s="11"/>
      <c r="R57" s="11"/>
      <c r="S57" s="11"/>
    </row>
    <row r="58" spans="1:19" x14ac:dyDescent="0.3">
      <c r="A58" s="10">
        <v>57</v>
      </c>
      <c r="B58" s="10"/>
      <c r="C58" s="13"/>
      <c r="D58" s="31"/>
      <c r="E58" s="31"/>
      <c r="F58" s="31"/>
      <c r="G58" s="31"/>
      <c r="H58" s="31"/>
      <c r="I58" s="31"/>
      <c r="J58" s="31"/>
      <c r="K58" s="31"/>
      <c r="L58" s="11"/>
      <c r="M58" s="11"/>
      <c r="N58" s="11"/>
      <c r="O58" s="11"/>
      <c r="P58" s="11"/>
      <c r="Q58" s="11"/>
      <c r="R58" s="11"/>
      <c r="S58" s="11"/>
    </row>
    <row r="59" spans="1:19" x14ac:dyDescent="0.3">
      <c r="A59" s="10">
        <v>58</v>
      </c>
      <c r="B59" s="10"/>
      <c r="C59" s="13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1:19" x14ac:dyDescent="0.3">
      <c r="A60" s="10">
        <v>59</v>
      </c>
      <c r="B60" s="10"/>
      <c r="C60" s="13"/>
      <c r="D60" s="31"/>
      <c r="E60" s="31"/>
      <c r="F60" s="31"/>
      <c r="G60" s="31"/>
      <c r="H60" s="31"/>
      <c r="I60" s="31"/>
      <c r="J60" s="31"/>
      <c r="K60" s="31"/>
      <c r="L60" s="11"/>
      <c r="M60" s="11"/>
      <c r="N60" s="11"/>
      <c r="O60" s="11"/>
      <c r="P60" s="11"/>
      <c r="Q60" s="11"/>
      <c r="R60" s="11"/>
      <c r="S60" s="11"/>
    </row>
    <row r="61" spans="1:19" x14ac:dyDescent="0.3">
      <c r="A61" s="10">
        <v>60</v>
      </c>
      <c r="B61" s="10"/>
      <c r="C61" s="13"/>
      <c r="D61" s="31"/>
      <c r="E61" s="31"/>
      <c r="F61" s="31"/>
      <c r="G61" s="31"/>
      <c r="H61" s="31"/>
      <c r="I61" s="31"/>
      <c r="J61" s="31"/>
      <c r="K61" s="31"/>
      <c r="L61" s="11"/>
      <c r="M61" s="11"/>
      <c r="N61" s="11"/>
      <c r="O61" s="11"/>
      <c r="P61" s="11"/>
      <c r="Q61" s="11"/>
      <c r="R61" s="11"/>
      <c r="S61" s="11"/>
    </row>
    <row r="62" spans="1:19" x14ac:dyDescent="0.3">
      <c r="A62" s="10">
        <v>61</v>
      </c>
      <c r="B62" s="10"/>
      <c r="C62" s="13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3">
      <c r="A63" s="10">
        <v>62</v>
      </c>
      <c r="B63" s="10"/>
      <c r="C63" s="13"/>
      <c r="D63" s="31"/>
      <c r="E63" s="31"/>
      <c r="F63" s="31"/>
      <c r="G63" s="31"/>
      <c r="H63" s="31"/>
      <c r="I63" s="31"/>
      <c r="J63" s="31"/>
      <c r="K63" s="31"/>
      <c r="L63" s="11"/>
      <c r="M63" s="11"/>
      <c r="N63" s="11"/>
      <c r="O63" s="11"/>
      <c r="P63" s="11"/>
      <c r="Q63" s="11"/>
      <c r="R63" s="11"/>
      <c r="S63" s="11"/>
    </row>
    <row r="64" spans="1:19" x14ac:dyDescent="0.3">
      <c r="A64" s="10">
        <v>63</v>
      </c>
      <c r="B64" s="10"/>
      <c r="C64" s="13"/>
      <c r="D64" s="31"/>
      <c r="E64" s="31"/>
      <c r="F64" s="31"/>
      <c r="G64" s="31"/>
      <c r="H64" s="31"/>
      <c r="I64" s="31"/>
      <c r="J64" s="31"/>
      <c r="K64" s="31"/>
      <c r="L64" s="11"/>
      <c r="M64" s="11"/>
      <c r="N64" s="11"/>
      <c r="O64" s="11"/>
      <c r="P64" s="11"/>
      <c r="Q64" s="11"/>
      <c r="R64" s="11"/>
      <c r="S64" s="11"/>
    </row>
    <row r="65" spans="1:19" x14ac:dyDescent="0.3">
      <c r="A65" s="10">
        <v>64</v>
      </c>
      <c r="B65" s="10"/>
      <c r="C65" s="13"/>
      <c r="D65" s="31"/>
      <c r="E65" s="31"/>
      <c r="F65" s="31"/>
      <c r="G65" s="31"/>
      <c r="H65" s="31"/>
      <c r="I65" s="31"/>
      <c r="J65" s="31"/>
      <c r="K65" s="31"/>
      <c r="L65" s="11"/>
      <c r="M65" s="11"/>
      <c r="N65" s="11"/>
      <c r="O65" s="11"/>
      <c r="P65" s="11"/>
      <c r="Q65" s="11"/>
      <c r="R65" s="11"/>
      <c r="S65" s="11"/>
    </row>
    <row r="66" spans="1:19" x14ac:dyDescent="0.3">
      <c r="A66" s="10">
        <v>65</v>
      </c>
      <c r="B66" s="10"/>
      <c r="C66" s="13"/>
      <c r="D66" s="31"/>
      <c r="E66" s="31"/>
      <c r="F66" s="31"/>
      <c r="G66" s="31"/>
      <c r="H66" s="31"/>
      <c r="I66" s="31"/>
      <c r="J66" s="31"/>
      <c r="K66" s="31"/>
      <c r="L66" s="11"/>
      <c r="M66" s="11"/>
      <c r="N66" s="11"/>
      <c r="O66" s="11"/>
      <c r="P66" s="11"/>
      <c r="Q66" s="11"/>
      <c r="R66" s="11"/>
      <c r="S66" s="11"/>
    </row>
    <row r="67" spans="1:19" x14ac:dyDescent="0.3">
      <c r="A67" s="10">
        <v>66</v>
      </c>
      <c r="B67" s="10"/>
      <c r="C67" s="13"/>
      <c r="D67" s="31"/>
      <c r="E67" s="31"/>
      <c r="F67" s="31"/>
      <c r="G67" s="31"/>
      <c r="H67" s="31"/>
      <c r="I67" s="31"/>
      <c r="J67" s="31"/>
      <c r="K67" s="31"/>
      <c r="L67" s="11"/>
      <c r="M67" s="11"/>
      <c r="N67" s="11"/>
      <c r="O67" s="11"/>
      <c r="P67" s="11"/>
      <c r="Q67" s="11"/>
      <c r="R67" s="11"/>
      <c r="S67" s="11"/>
    </row>
  </sheetData>
  <sortState xmlns:xlrd2="http://schemas.microsoft.com/office/spreadsheetml/2017/richdata2" ref="A2:R67">
    <sortCondition ref="A2:A67"/>
  </sortState>
  <mergeCells count="5">
    <mergeCell ref="D1:E1"/>
    <mergeCell ref="F1:G1"/>
    <mergeCell ref="H1:I1"/>
    <mergeCell ref="J1:K1"/>
    <mergeCell ref="L1:N1"/>
  </mergeCells>
  <dataValidations count="1">
    <dataValidation type="whole" allowBlank="1" showErrorMessage="1" sqref="D2:K24" xr:uid="{00000000-0002-0000-0600-000000000000}">
      <formula1>0</formula1>
      <formula2>13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topLeftCell="A19" workbookViewId="0">
      <selection activeCell="R53" sqref="R53"/>
    </sheetView>
  </sheetViews>
  <sheetFormatPr defaultColWidth="9.109375" defaultRowHeight="15.6" x14ac:dyDescent="0.3"/>
  <cols>
    <col min="1" max="1" width="3.6640625" style="22" bestFit="1" customWidth="1"/>
    <col min="2" max="2" width="4.6640625" style="22" customWidth="1"/>
    <col min="3" max="3" width="37.109375" style="22" bestFit="1" customWidth="1"/>
    <col min="4" max="19" width="5.6640625" style="22" customWidth="1"/>
    <col min="20" max="16384" width="9.109375" style="22"/>
  </cols>
  <sheetData>
    <row r="1" spans="1:19" x14ac:dyDescent="0.3">
      <c r="A1" s="10" t="s">
        <v>15</v>
      </c>
      <c r="B1" s="10"/>
      <c r="C1" s="10"/>
      <c r="D1" s="83" t="s">
        <v>1</v>
      </c>
      <c r="E1" s="85"/>
      <c r="F1" s="82" t="s">
        <v>2</v>
      </c>
      <c r="G1" s="85"/>
      <c r="H1" s="37" t="s">
        <v>33</v>
      </c>
      <c r="I1" s="37"/>
      <c r="J1" s="82" t="s">
        <v>34</v>
      </c>
      <c r="K1" s="85"/>
      <c r="L1" s="82" t="s">
        <v>4</v>
      </c>
      <c r="M1" s="83"/>
      <c r="N1" s="85"/>
      <c r="O1" s="36"/>
      <c r="P1" s="11" t="s">
        <v>5</v>
      </c>
      <c r="Q1" s="11"/>
      <c r="R1" s="11" t="s">
        <v>6</v>
      </c>
      <c r="S1" s="11"/>
    </row>
    <row r="2" spans="1:19" x14ac:dyDescent="0.3">
      <c r="A2" s="10">
        <v>1</v>
      </c>
      <c r="B2" s="10">
        <v>1</v>
      </c>
      <c r="C2" s="50" t="str">
        <f>Jaar!B3</f>
        <v>Henk Koet/Frans de Wilde</v>
      </c>
      <c r="D2" s="57">
        <v>6</v>
      </c>
      <c r="E2" s="57">
        <v>13</v>
      </c>
      <c r="F2" s="57">
        <v>9</v>
      </c>
      <c r="G2" s="57">
        <v>13</v>
      </c>
      <c r="H2" s="57">
        <v>13</v>
      </c>
      <c r="I2" s="57">
        <v>8</v>
      </c>
      <c r="J2" s="15"/>
      <c r="K2" s="16"/>
      <c r="L2" s="11">
        <f t="shared" ref="L2:L29" si="0">IF(D2=13,1,0)</f>
        <v>0</v>
      </c>
      <c r="M2" s="11">
        <f t="shared" ref="M2:M29" si="1">IF(F2=13,1,0)</f>
        <v>0</v>
      </c>
      <c r="N2" s="11">
        <f>IF(H2=13,1,0)</f>
        <v>1</v>
      </c>
      <c r="O2" s="11">
        <f>IF(J2=13,1,0)</f>
        <v>0</v>
      </c>
      <c r="P2" s="11">
        <f>D2+F2+H2+J2</f>
        <v>28</v>
      </c>
      <c r="Q2" s="11">
        <f>E2+G2+I2+K2</f>
        <v>34</v>
      </c>
      <c r="R2" s="11">
        <f>SUM(L2:O2)</f>
        <v>1</v>
      </c>
      <c r="S2" s="11">
        <f>P2-Q2</f>
        <v>-6</v>
      </c>
    </row>
    <row r="3" spans="1:19" x14ac:dyDescent="0.3">
      <c r="A3" s="10">
        <v>2</v>
      </c>
      <c r="B3" s="10"/>
      <c r="C3" s="50" t="str">
        <f>Jaar!B4</f>
        <v>Gerrie/Albert Verheul</v>
      </c>
      <c r="D3" s="26"/>
      <c r="E3" s="25"/>
      <c r="F3" s="26"/>
      <c r="G3" s="25"/>
      <c r="H3" s="46"/>
      <c r="I3" s="46"/>
      <c r="J3" s="24"/>
      <c r="K3" s="25"/>
      <c r="L3" s="11">
        <f t="shared" si="0"/>
        <v>0</v>
      </c>
      <c r="M3" s="11">
        <f t="shared" si="1"/>
        <v>0</v>
      </c>
      <c r="N3" s="11">
        <f t="shared" ref="N3:N29" si="2">IF(J3=13,1,0)</f>
        <v>0</v>
      </c>
      <c r="O3" s="11">
        <f t="shared" ref="O3:O29" si="3">IF(J3=13,1,0)</f>
        <v>0</v>
      </c>
      <c r="P3" s="11">
        <f t="shared" ref="P3:P20" si="4">D3+F3+H3+J3</f>
        <v>0</v>
      </c>
      <c r="Q3" s="11">
        <f t="shared" ref="Q3:Q29" si="5">E3+G3+I3+K3</f>
        <v>0</v>
      </c>
      <c r="R3" s="11">
        <f t="shared" ref="R3:R29" si="6">SUM(L3:O3)</f>
        <v>0</v>
      </c>
      <c r="S3" s="11">
        <f t="shared" ref="S3:S29" si="7">P3-Q3</f>
        <v>0</v>
      </c>
    </row>
    <row r="4" spans="1:19" x14ac:dyDescent="0.3">
      <c r="A4" s="10">
        <v>3</v>
      </c>
      <c r="B4" s="10">
        <v>1</v>
      </c>
      <c r="C4" s="50" t="str">
        <f>Jaar!B5</f>
        <v>Corrie de Wilde/Antonio Mauro</v>
      </c>
      <c r="D4" s="57">
        <v>13</v>
      </c>
      <c r="E4" s="57">
        <v>8</v>
      </c>
      <c r="F4" s="57">
        <v>9</v>
      </c>
      <c r="G4" s="57">
        <v>13</v>
      </c>
      <c r="H4" s="57">
        <v>6</v>
      </c>
      <c r="I4" s="57">
        <v>13</v>
      </c>
      <c r="J4" s="24"/>
      <c r="K4" s="25"/>
      <c r="L4" s="11">
        <f t="shared" si="0"/>
        <v>1</v>
      </c>
      <c r="M4" s="11">
        <f t="shared" si="1"/>
        <v>0</v>
      </c>
      <c r="N4" s="11">
        <f t="shared" si="2"/>
        <v>0</v>
      </c>
      <c r="O4" s="11">
        <f t="shared" si="3"/>
        <v>0</v>
      </c>
      <c r="P4" s="11">
        <f t="shared" si="4"/>
        <v>28</v>
      </c>
      <c r="Q4" s="11">
        <f t="shared" si="5"/>
        <v>34</v>
      </c>
      <c r="R4" s="11">
        <f t="shared" si="6"/>
        <v>1</v>
      </c>
      <c r="S4" s="11">
        <f t="shared" si="7"/>
        <v>-6</v>
      </c>
    </row>
    <row r="5" spans="1:19" x14ac:dyDescent="0.3">
      <c r="A5" s="10">
        <v>4</v>
      </c>
      <c r="B5" s="10">
        <v>1</v>
      </c>
      <c r="C5" s="50" t="str">
        <f>Jaar!B6</f>
        <v>Bep Bauhaus/Jolanda van Groeningen</v>
      </c>
      <c r="D5" s="57">
        <v>13</v>
      </c>
      <c r="E5" s="57">
        <v>6</v>
      </c>
      <c r="F5" s="57">
        <v>11</v>
      </c>
      <c r="G5" s="57">
        <v>13</v>
      </c>
      <c r="H5" s="57">
        <v>0</v>
      </c>
      <c r="I5" s="57">
        <v>13</v>
      </c>
      <c r="J5" s="15"/>
      <c r="K5" s="16"/>
      <c r="L5" s="11">
        <f t="shared" si="0"/>
        <v>1</v>
      </c>
      <c r="M5" s="11">
        <f t="shared" si="1"/>
        <v>0</v>
      </c>
      <c r="N5" s="11">
        <f t="shared" si="2"/>
        <v>0</v>
      </c>
      <c r="O5" s="11">
        <f t="shared" si="3"/>
        <v>0</v>
      </c>
      <c r="P5" s="11">
        <f t="shared" si="4"/>
        <v>24</v>
      </c>
      <c r="Q5" s="11">
        <f t="shared" si="5"/>
        <v>32</v>
      </c>
      <c r="R5" s="11">
        <f t="shared" si="6"/>
        <v>1</v>
      </c>
      <c r="S5" s="11">
        <f t="shared" si="7"/>
        <v>-8</v>
      </c>
    </row>
    <row r="6" spans="1:19" x14ac:dyDescent="0.3">
      <c r="A6" s="10">
        <v>5</v>
      </c>
      <c r="B6" s="10">
        <v>1</v>
      </c>
      <c r="C6" s="50" t="str">
        <f>Jaar!B7</f>
        <v>Gerard Elsing/Co Suurmond</v>
      </c>
      <c r="D6" s="57">
        <v>3</v>
      </c>
      <c r="E6" s="57">
        <v>13</v>
      </c>
      <c r="F6" s="57">
        <v>13</v>
      </c>
      <c r="G6" s="57">
        <v>4</v>
      </c>
      <c r="H6" s="57">
        <v>11</v>
      </c>
      <c r="I6" s="57">
        <v>13</v>
      </c>
      <c r="J6" s="15"/>
      <c r="K6" s="16"/>
      <c r="L6" s="11">
        <f t="shared" si="0"/>
        <v>0</v>
      </c>
      <c r="M6" s="11">
        <f t="shared" si="1"/>
        <v>1</v>
      </c>
      <c r="N6" s="11">
        <f t="shared" si="2"/>
        <v>0</v>
      </c>
      <c r="O6" s="11">
        <f t="shared" si="3"/>
        <v>0</v>
      </c>
      <c r="P6" s="11">
        <f t="shared" si="4"/>
        <v>27</v>
      </c>
      <c r="Q6" s="11">
        <f t="shared" si="5"/>
        <v>30</v>
      </c>
      <c r="R6" s="11">
        <f t="shared" si="6"/>
        <v>1</v>
      </c>
      <c r="S6" s="11">
        <f t="shared" si="7"/>
        <v>-3</v>
      </c>
    </row>
    <row r="7" spans="1:19" x14ac:dyDescent="0.3">
      <c r="A7" s="10">
        <v>6</v>
      </c>
      <c r="B7" s="10">
        <v>1</v>
      </c>
      <c r="C7" s="50" t="str">
        <f>Jaar!B8</f>
        <v>Bets Romijn/Jos van Oostrum</v>
      </c>
      <c r="D7" s="57">
        <v>8</v>
      </c>
      <c r="E7" s="57">
        <v>13</v>
      </c>
      <c r="F7" s="57">
        <v>4</v>
      </c>
      <c r="G7" s="57">
        <v>13</v>
      </c>
      <c r="H7" s="57">
        <v>13</v>
      </c>
      <c r="I7" s="57">
        <v>6</v>
      </c>
      <c r="J7" s="15"/>
      <c r="K7" s="16"/>
      <c r="L7" s="11">
        <f t="shared" si="0"/>
        <v>0</v>
      </c>
      <c r="M7" s="11">
        <f t="shared" si="1"/>
        <v>0</v>
      </c>
      <c r="N7" s="11">
        <f t="shared" si="2"/>
        <v>0</v>
      </c>
      <c r="O7" s="11">
        <f t="shared" si="3"/>
        <v>0</v>
      </c>
      <c r="P7" s="11">
        <f t="shared" si="4"/>
        <v>25</v>
      </c>
      <c r="Q7" s="11">
        <f t="shared" si="5"/>
        <v>32</v>
      </c>
      <c r="R7" s="11">
        <f t="shared" si="6"/>
        <v>0</v>
      </c>
      <c r="S7" s="11">
        <f t="shared" si="7"/>
        <v>-7</v>
      </c>
    </row>
    <row r="8" spans="1:19" x14ac:dyDescent="0.3">
      <c r="A8" s="10">
        <v>7</v>
      </c>
      <c r="B8" s="10"/>
      <c r="C8" s="50" t="str">
        <f>Jaar!B9</f>
        <v>Wil de Groot/Piet van Laaren</v>
      </c>
      <c r="D8" s="17"/>
      <c r="E8" s="16"/>
      <c r="F8" s="17"/>
      <c r="G8" s="16"/>
      <c r="H8" s="45"/>
      <c r="I8" s="45"/>
      <c r="J8" s="15"/>
      <c r="K8" s="16"/>
      <c r="L8" s="11">
        <f t="shared" si="0"/>
        <v>0</v>
      </c>
      <c r="M8" s="11">
        <f t="shared" si="1"/>
        <v>0</v>
      </c>
      <c r="N8" s="11">
        <f t="shared" si="2"/>
        <v>0</v>
      </c>
      <c r="O8" s="11">
        <f t="shared" si="3"/>
        <v>0</v>
      </c>
      <c r="P8" s="11">
        <f t="shared" si="4"/>
        <v>0</v>
      </c>
      <c r="Q8" s="11">
        <f t="shared" si="5"/>
        <v>0</v>
      </c>
      <c r="R8" s="11">
        <f t="shared" si="6"/>
        <v>0</v>
      </c>
      <c r="S8" s="11">
        <f t="shared" si="7"/>
        <v>0</v>
      </c>
    </row>
    <row r="9" spans="1:19" x14ac:dyDescent="0.3">
      <c r="A9" s="10">
        <v>8</v>
      </c>
      <c r="B9" s="10">
        <v>1</v>
      </c>
      <c r="C9" s="50" t="str">
        <f>Jaar!B10</f>
        <v>Corrie Jans/Rineke Elsing</v>
      </c>
      <c r="D9" s="57">
        <v>13</v>
      </c>
      <c r="E9" s="57">
        <v>6</v>
      </c>
      <c r="F9" s="57">
        <v>1</v>
      </c>
      <c r="G9" s="57">
        <v>13</v>
      </c>
      <c r="H9" s="57">
        <v>4</v>
      </c>
      <c r="I9" s="57">
        <v>13</v>
      </c>
      <c r="J9" s="15"/>
      <c r="K9" s="16"/>
      <c r="L9" s="11">
        <f t="shared" si="0"/>
        <v>1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18</v>
      </c>
      <c r="Q9" s="11">
        <f t="shared" si="5"/>
        <v>32</v>
      </c>
      <c r="R9" s="11">
        <f t="shared" si="6"/>
        <v>1</v>
      </c>
      <c r="S9" s="11">
        <f t="shared" si="7"/>
        <v>-14</v>
      </c>
    </row>
    <row r="10" spans="1:19" x14ac:dyDescent="0.3">
      <c r="A10" s="10">
        <v>9</v>
      </c>
      <c r="B10" s="10"/>
      <c r="C10" s="50" t="str">
        <f>Jaar!B11</f>
        <v>Ans/Joop van Breukelen</v>
      </c>
      <c r="D10" s="17"/>
      <c r="E10" s="16"/>
      <c r="F10" s="17"/>
      <c r="G10" s="16"/>
      <c r="H10" s="45"/>
      <c r="I10" s="45"/>
      <c r="J10" s="15"/>
      <c r="K10" s="16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0</v>
      </c>
      <c r="Q10" s="11">
        <f t="shared" si="5"/>
        <v>0</v>
      </c>
      <c r="R10" s="11">
        <f t="shared" si="6"/>
        <v>0</v>
      </c>
      <c r="S10" s="11">
        <f t="shared" si="7"/>
        <v>0</v>
      </c>
    </row>
    <row r="11" spans="1:19" x14ac:dyDescent="0.3">
      <c r="A11" s="10">
        <v>10</v>
      </c>
      <c r="B11" s="10"/>
      <c r="C11" s="50" t="str">
        <f>Jaar!B12</f>
        <v>Nel van Groeningen/Wim van Kouwen</v>
      </c>
      <c r="D11" s="17"/>
      <c r="E11" s="16"/>
      <c r="F11" s="17"/>
      <c r="G11" s="16"/>
      <c r="H11" s="45"/>
      <c r="I11" s="45"/>
      <c r="J11" s="15"/>
      <c r="K11" s="16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5"/>
        <v>0</v>
      </c>
      <c r="R11" s="11">
        <f t="shared" si="6"/>
        <v>0</v>
      </c>
      <c r="S11" s="11">
        <f t="shared" si="7"/>
        <v>0</v>
      </c>
    </row>
    <row r="12" spans="1:19" x14ac:dyDescent="0.3">
      <c r="A12" s="10">
        <v>11</v>
      </c>
      <c r="B12" s="10"/>
      <c r="C12" s="50" t="str">
        <f>Jaar!B13</f>
        <v>Ria/Martin van Bezu</v>
      </c>
      <c r="D12" s="17"/>
      <c r="E12" s="16"/>
      <c r="F12" s="17"/>
      <c r="G12" s="16"/>
      <c r="H12" s="45"/>
      <c r="I12" s="45"/>
      <c r="J12" s="15"/>
      <c r="K12" s="16"/>
      <c r="L12" s="11">
        <f t="shared" si="0"/>
        <v>0</v>
      </c>
      <c r="M12" s="11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5"/>
        <v>0</v>
      </c>
      <c r="R12" s="11">
        <f t="shared" si="6"/>
        <v>0</v>
      </c>
      <c r="S12" s="11">
        <f t="shared" si="7"/>
        <v>0</v>
      </c>
    </row>
    <row r="13" spans="1:19" x14ac:dyDescent="0.3">
      <c r="A13" s="10">
        <v>12</v>
      </c>
      <c r="B13" s="10"/>
      <c r="C13" s="50" t="str">
        <f>Jaar!B14</f>
        <v>Pietie/Gerard Woutersen</v>
      </c>
      <c r="D13" s="17"/>
      <c r="E13" s="16"/>
      <c r="F13" s="17"/>
      <c r="G13" s="16"/>
      <c r="H13" s="45"/>
      <c r="I13" s="45"/>
      <c r="J13" s="15"/>
      <c r="K13" s="16"/>
      <c r="L13" s="11">
        <f t="shared" si="0"/>
        <v>0</v>
      </c>
      <c r="M13" s="11">
        <f t="shared" si="1"/>
        <v>0</v>
      </c>
      <c r="N13" s="11">
        <f t="shared" si="2"/>
        <v>0</v>
      </c>
      <c r="O13" s="11">
        <f t="shared" si="3"/>
        <v>0</v>
      </c>
      <c r="P13" s="11">
        <f t="shared" si="4"/>
        <v>0</v>
      </c>
      <c r="Q13" s="11">
        <f t="shared" si="5"/>
        <v>0</v>
      </c>
      <c r="R13" s="11">
        <f t="shared" si="6"/>
        <v>0</v>
      </c>
      <c r="S13" s="11">
        <f t="shared" si="7"/>
        <v>0</v>
      </c>
    </row>
    <row r="14" spans="1:19" x14ac:dyDescent="0.3">
      <c r="A14" s="10">
        <v>13</v>
      </c>
      <c r="B14" s="10"/>
      <c r="C14" s="50" t="str">
        <f>Jaar!B15</f>
        <v>James Tji/Jan de Lange</v>
      </c>
      <c r="D14" s="17"/>
      <c r="E14" s="16"/>
      <c r="F14" s="17"/>
      <c r="G14" s="16"/>
      <c r="H14" s="45"/>
      <c r="I14" s="45"/>
      <c r="J14" s="15"/>
      <c r="K14" s="16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5"/>
        <v>0</v>
      </c>
      <c r="R14" s="11">
        <f t="shared" si="6"/>
        <v>0</v>
      </c>
      <c r="S14" s="11">
        <f t="shared" si="7"/>
        <v>0</v>
      </c>
    </row>
    <row r="15" spans="1:19" x14ac:dyDescent="0.3">
      <c r="A15" s="10">
        <v>14</v>
      </c>
      <c r="B15" s="10"/>
      <c r="C15" s="50" t="str">
        <f>Jaar!B16</f>
        <v>Gerrie/Frans de Coo</v>
      </c>
      <c r="D15" s="26"/>
      <c r="E15" s="25"/>
      <c r="F15" s="26"/>
      <c r="G15" s="25"/>
      <c r="H15" s="46"/>
      <c r="I15" s="46"/>
      <c r="J15" s="24"/>
      <c r="K15" s="25"/>
      <c r="L15" s="11">
        <f t="shared" si="0"/>
        <v>0</v>
      </c>
      <c r="M15" s="11">
        <f t="shared" si="1"/>
        <v>0</v>
      </c>
      <c r="N15" s="11">
        <f t="shared" si="2"/>
        <v>0</v>
      </c>
      <c r="O15" s="11">
        <f t="shared" si="3"/>
        <v>0</v>
      </c>
      <c r="P15" s="11">
        <f t="shared" si="4"/>
        <v>0</v>
      </c>
      <c r="Q15" s="11">
        <f t="shared" si="5"/>
        <v>0</v>
      </c>
      <c r="R15" s="11">
        <f t="shared" si="6"/>
        <v>0</v>
      </c>
      <c r="S15" s="11">
        <f t="shared" si="7"/>
        <v>0</v>
      </c>
    </row>
    <row r="16" spans="1:19" x14ac:dyDescent="0.3">
      <c r="A16" s="10">
        <v>15</v>
      </c>
      <c r="B16" s="10">
        <v>1</v>
      </c>
      <c r="C16" s="50" t="str">
        <f>Jaar!B17</f>
        <v>Anne Rothuizen/Wim Rooseman</v>
      </c>
      <c r="D16" s="17"/>
      <c r="E16" s="16"/>
      <c r="F16" s="17"/>
      <c r="G16" s="16"/>
      <c r="H16" s="45"/>
      <c r="I16" s="45"/>
      <c r="J16" s="15"/>
      <c r="K16" s="16"/>
      <c r="L16" s="11">
        <f t="shared" si="0"/>
        <v>0</v>
      </c>
      <c r="M16" s="11">
        <f t="shared" si="1"/>
        <v>0</v>
      </c>
      <c r="N16" s="11">
        <f t="shared" si="2"/>
        <v>0</v>
      </c>
      <c r="O16" s="11">
        <f t="shared" si="3"/>
        <v>0</v>
      </c>
      <c r="P16" s="11">
        <f t="shared" si="4"/>
        <v>0</v>
      </c>
      <c r="Q16" s="11">
        <f t="shared" si="5"/>
        <v>0</v>
      </c>
      <c r="R16" s="11">
        <f t="shared" si="6"/>
        <v>0</v>
      </c>
      <c r="S16" s="11">
        <f t="shared" si="7"/>
        <v>0</v>
      </c>
    </row>
    <row r="17" spans="1:19" x14ac:dyDescent="0.3">
      <c r="A17" s="10">
        <v>16</v>
      </c>
      <c r="B17" s="10"/>
      <c r="C17" s="50" t="str">
        <f>Jaar!B18</f>
        <v>Hennie Norbart/Henry de Jong</v>
      </c>
      <c r="D17" s="29"/>
      <c r="E17" s="28"/>
      <c r="F17" s="29"/>
      <c r="G17" s="28"/>
      <c r="H17" s="47"/>
      <c r="I17" s="47"/>
      <c r="J17" s="27"/>
      <c r="K17" s="28"/>
      <c r="L17" s="11">
        <f t="shared" si="0"/>
        <v>0</v>
      </c>
      <c r="M17" s="11">
        <f t="shared" si="1"/>
        <v>0</v>
      </c>
      <c r="N17" s="11">
        <f t="shared" si="2"/>
        <v>0</v>
      </c>
      <c r="O17" s="11">
        <f t="shared" si="3"/>
        <v>0</v>
      </c>
      <c r="P17" s="11">
        <f t="shared" si="4"/>
        <v>0</v>
      </c>
      <c r="Q17" s="11">
        <f t="shared" si="5"/>
        <v>0</v>
      </c>
      <c r="R17" s="11">
        <f t="shared" si="6"/>
        <v>0</v>
      </c>
      <c r="S17" s="11">
        <f t="shared" si="7"/>
        <v>0</v>
      </c>
    </row>
    <row r="18" spans="1:19" x14ac:dyDescent="0.3">
      <c r="A18" s="10">
        <v>17</v>
      </c>
      <c r="B18" s="10"/>
      <c r="C18" s="50" t="str">
        <f>Jaar!B19</f>
        <v>Wil de Groot/Gerie de Coo</v>
      </c>
      <c r="D18" s="17"/>
      <c r="E18" s="16"/>
      <c r="F18" s="17"/>
      <c r="G18" s="16"/>
      <c r="H18" s="45"/>
      <c r="I18" s="45"/>
      <c r="J18" s="15"/>
      <c r="K18" s="16"/>
      <c r="L18" s="11">
        <f t="shared" si="0"/>
        <v>0</v>
      </c>
      <c r="M18" s="11">
        <f t="shared" si="1"/>
        <v>0</v>
      </c>
      <c r="N18" s="11">
        <f t="shared" si="2"/>
        <v>0</v>
      </c>
      <c r="O18" s="11">
        <f t="shared" si="3"/>
        <v>0</v>
      </c>
      <c r="P18" s="11">
        <f t="shared" si="4"/>
        <v>0</v>
      </c>
      <c r="Q18" s="11">
        <f t="shared" si="5"/>
        <v>0</v>
      </c>
      <c r="R18" s="11">
        <f t="shared" si="6"/>
        <v>0</v>
      </c>
      <c r="S18" s="11">
        <f t="shared" si="7"/>
        <v>0</v>
      </c>
    </row>
    <row r="19" spans="1:19" x14ac:dyDescent="0.3">
      <c r="A19" s="10">
        <v>18</v>
      </c>
      <c r="B19" s="10"/>
      <c r="C19" s="50" t="str">
        <f>Jaar!B20</f>
        <v>Bep Bauhaus/Wim Verkouwen</v>
      </c>
      <c r="D19" s="17"/>
      <c r="E19" s="16"/>
      <c r="F19" s="15"/>
      <c r="G19" s="16"/>
      <c r="H19" s="45"/>
      <c r="I19" s="45"/>
      <c r="J19" s="15"/>
      <c r="K19" s="16"/>
      <c r="L19" s="11">
        <f t="shared" si="0"/>
        <v>0</v>
      </c>
      <c r="M19" s="11">
        <f t="shared" si="1"/>
        <v>0</v>
      </c>
      <c r="N19" s="11">
        <f t="shared" si="2"/>
        <v>0</v>
      </c>
      <c r="O19" s="11">
        <f t="shared" si="3"/>
        <v>0</v>
      </c>
      <c r="P19" s="11">
        <f t="shared" si="4"/>
        <v>0</v>
      </c>
      <c r="Q19" s="11">
        <f t="shared" si="5"/>
        <v>0</v>
      </c>
      <c r="R19" s="11">
        <f t="shared" si="6"/>
        <v>0</v>
      </c>
      <c r="S19" s="11">
        <f t="shared" si="7"/>
        <v>0</v>
      </c>
    </row>
    <row r="20" spans="1:19" x14ac:dyDescent="0.3">
      <c r="A20" s="10">
        <v>19</v>
      </c>
      <c r="B20" s="10"/>
      <c r="C20" s="50" t="str">
        <f>Jaar!B21</f>
        <v>Anne Rothuizen/Henk Enserink</v>
      </c>
      <c r="D20" s="17"/>
      <c r="E20" s="16"/>
      <c r="F20" s="15"/>
      <c r="G20" s="16"/>
      <c r="H20" s="45"/>
      <c r="I20" s="45"/>
      <c r="J20" s="15"/>
      <c r="K20" s="16"/>
      <c r="L20" s="11">
        <f t="shared" si="0"/>
        <v>0</v>
      </c>
      <c r="M20" s="11">
        <f t="shared" si="1"/>
        <v>0</v>
      </c>
      <c r="N20" s="11">
        <f t="shared" si="2"/>
        <v>0</v>
      </c>
      <c r="O20" s="11">
        <f t="shared" si="3"/>
        <v>0</v>
      </c>
      <c r="P20" s="11">
        <f t="shared" si="4"/>
        <v>0</v>
      </c>
      <c r="Q20" s="11">
        <f t="shared" si="5"/>
        <v>0</v>
      </c>
      <c r="R20" s="11">
        <f t="shared" si="6"/>
        <v>0</v>
      </c>
      <c r="S20" s="11">
        <f t="shared" si="7"/>
        <v>0</v>
      </c>
    </row>
    <row r="21" spans="1:19" x14ac:dyDescent="0.3">
      <c r="A21" s="10">
        <v>20</v>
      </c>
      <c r="B21" s="10"/>
      <c r="C21" s="50" t="str">
        <f>Jaar!B22</f>
        <v>Henny de Jong/Gerard Gadella</v>
      </c>
      <c r="D21" s="17"/>
      <c r="E21" s="16"/>
      <c r="F21" s="15"/>
      <c r="G21" s="16"/>
      <c r="H21" s="45"/>
      <c r="I21" s="45"/>
      <c r="J21" s="15"/>
      <c r="K21" s="16"/>
      <c r="L21" s="11">
        <f t="shared" si="0"/>
        <v>0</v>
      </c>
      <c r="M21" s="11">
        <f t="shared" si="1"/>
        <v>0</v>
      </c>
      <c r="N21" s="11">
        <f t="shared" si="2"/>
        <v>0</v>
      </c>
      <c r="O21" s="11">
        <f t="shared" si="3"/>
        <v>0</v>
      </c>
      <c r="P21" s="11">
        <f>D21+F21+H21+J21</f>
        <v>0</v>
      </c>
      <c r="Q21" s="11">
        <f>E21+G21+I21+K21</f>
        <v>0</v>
      </c>
      <c r="R21" s="11">
        <f t="shared" si="6"/>
        <v>0</v>
      </c>
      <c r="S21" s="11">
        <f t="shared" si="7"/>
        <v>0</v>
      </c>
    </row>
    <row r="22" spans="1:19" x14ac:dyDescent="0.3">
      <c r="A22" s="10">
        <v>21</v>
      </c>
      <c r="B22" s="10"/>
      <c r="C22" s="50" t="str">
        <f>Jaar!B23</f>
        <v>Fien Wouters/Annie Blaauwgeers</v>
      </c>
      <c r="D22" s="17"/>
      <c r="E22" s="16"/>
      <c r="F22" s="15"/>
      <c r="G22" s="16"/>
      <c r="H22" s="45"/>
      <c r="I22" s="45"/>
      <c r="J22" s="15"/>
      <c r="K22" s="16"/>
      <c r="L22" s="11">
        <f t="shared" si="0"/>
        <v>0</v>
      </c>
      <c r="M22" s="11">
        <f t="shared" si="1"/>
        <v>0</v>
      </c>
      <c r="N22" s="11">
        <f t="shared" si="2"/>
        <v>0</v>
      </c>
      <c r="O22" s="11">
        <f t="shared" si="3"/>
        <v>0</v>
      </c>
      <c r="P22" s="11">
        <f t="shared" ref="P22:P29" si="8">D22+F22+H22+J22</f>
        <v>0</v>
      </c>
      <c r="Q22" s="11">
        <f t="shared" si="5"/>
        <v>0</v>
      </c>
      <c r="R22" s="11">
        <f t="shared" si="6"/>
        <v>0</v>
      </c>
      <c r="S22" s="11">
        <f t="shared" si="7"/>
        <v>0</v>
      </c>
    </row>
    <row r="23" spans="1:19" x14ac:dyDescent="0.3">
      <c r="A23" s="10">
        <v>22</v>
      </c>
      <c r="B23" s="10"/>
      <c r="C23" s="50" t="str">
        <f>Jaar!B24</f>
        <v>Geet Eshuis/Henk Bastiaans</v>
      </c>
      <c r="D23" s="40"/>
      <c r="E23" s="11"/>
      <c r="F23" s="11"/>
      <c r="G23" s="11"/>
      <c r="H23" s="11"/>
      <c r="I23" s="11"/>
      <c r="J23" s="11"/>
      <c r="K23" s="11"/>
      <c r="L23" s="11">
        <f t="shared" si="0"/>
        <v>0</v>
      </c>
      <c r="M23" s="11">
        <f t="shared" si="1"/>
        <v>0</v>
      </c>
      <c r="N23" s="11">
        <f t="shared" si="2"/>
        <v>0</v>
      </c>
      <c r="O23" s="11">
        <f t="shared" si="3"/>
        <v>0</v>
      </c>
      <c r="P23" s="11">
        <f t="shared" si="8"/>
        <v>0</v>
      </c>
      <c r="Q23" s="11">
        <f t="shared" si="5"/>
        <v>0</v>
      </c>
      <c r="R23" s="11">
        <f t="shared" si="6"/>
        <v>0</v>
      </c>
      <c r="S23" s="11">
        <f t="shared" si="7"/>
        <v>0</v>
      </c>
    </row>
    <row r="24" spans="1:19" x14ac:dyDescent="0.3">
      <c r="A24" s="10">
        <v>23</v>
      </c>
      <c r="B24" s="10"/>
      <c r="C24" s="50" t="str">
        <f>Jaar!B25</f>
        <v>Fien Wouters/Gerard Elsing</v>
      </c>
      <c r="D24" s="48"/>
      <c r="E24" s="31"/>
      <c r="F24" s="31"/>
      <c r="G24" s="31"/>
      <c r="H24" s="31"/>
      <c r="I24" s="31"/>
      <c r="J24" s="31"/>
      <c r="K24" s="31"/>
      <c r="L24" s="11">
        <f t="shared" si="0"/>
        <v>0</v>
      </c>
      <c r="M24" s="11">
        <f t="shared" si="1"/>
        <v>0</v>
      </c>
      <c r="N24" s="11">
        <f t="shared" si="2"/>
        <v>0</v>
      </c>
      <c r="O24" s="11">
        <f t="shared" si="3"/>
        <v>0</v>
      </c>
      <c r="P24" s="11">
        <f t="shared" si="8"/>
        <v>0</v>
      </c>
      <c r="Q24" s="11">
        <f t="shared" si="5"/>
        <v>0</v>
      </c>
      <c r="R24" s="11">
        <f t="shared" si="6"/>
        <v>0</v>
      </c>
      <c r="S24" s="11">
        <f t="shared" si="7"/>
        <v>0</v>
      </c>
    </row>
    <row r="25" spans="1:19" x14ac:dyDescent="0.3">
      <c r="A25" s="10">
        <v>24</v>
      </c>
      <c r="B25" s="10">
        <v>1</v>
      </c>
      <c r="C25" s="50" t="str">
        <f>Jaar!B26</f>
        <v>Ko van Duuren/Jan de Lange</v>
      </c>
      <c r="D25" s="57">
        <v>13</v>
      </c>
      <c r="E25" s="57">
        <v>0</v>
      </c>
      <c r="F25" s="57">
        <v>11</v>
      </c>
      <c r="G25" s="57">
        <v>13</v>
      </c>
      <c r="H25" s="57">
        <v>13</v>
      </c>
      <c r="I25" s="57">
        <v>11</v>
      </c>
      <c r="J25" s="30"/>
      <c r="K25" s="30"/>
      <c r="L25" s="11">
        <f t="shared" si="0"/>
        <v>1</v>
      </c>
      <c r="M25" s="11">
        <f t="shared" si="1"/>
        <v>0</v>
      </c>
      <c r="N25" s="11">
        <f t="shared" si="2"/>
        <v>0</v>
      </c>
      <c r="O25" s="11">
        <f t="shared" si="3"/>
        <v>0</v>
      </c>
      <c r="P25" s="11">
        <f t="shared" si="8"/>
        <v>37</v>
      </c>
      <c r="Q25" s="11">
        <f t="shared" si="5"/>
        <v>24</v>
      </c>
      <c r="R25" s="11">
        <f t="shared" si="6"/>
        <v>1</v>
      </c>
      <c r="S25" s="11">
        <f t="shared" si="7"/>
        <v>13</v>
      </c>
    </row>
    <row r="26" spans="1:19" x14ac:dyDescent="0.3">
      <c r="A26" s="10">
        <v>25</v>
      </c>
      <c r="B26" s="10"/>
      <c r="C26" s="50" t="str">
        <f>Jaar!B27</f>
        <v>James Tji/Arjan Grijff</v>
      </c>
      <c r="D26" s="40"/>
      <c r="E26" s="11"/>
      <c r="F26" s="11"/>
      <c r="G26" s="11"/>
      <c r="H26" s="11"/>
      <c r="I26" s="11"/>
      <c r="J26" s="11"/>
      <c r="K26" s="11"/>
      <c r="L26" s="11">
        <f t="shared" si="0"/>
        <v>0</v>
      </c>
      <c r="M26" s="11">
        <f t="shared" si="1"/>
        <v>0</v>
      </c>
      <c r="N26" s="11">
        <f t="shared" si="2"/>
        <v>0</v>
      </c>
      <c r="O26" s="11">
        <f t="shared" si="3"/>
        <v>0</v>
      </c>
      <c r="P26" s="11">
        <f t="shared" si="8"/>
        <v>0</v>
      </c>
      <c r="Q26" s="11">
        <f t="shared" si="5"/>
        <v>0</v>
      </c>
      <c r="R26" s="11">
        <f t="shared" si="6"/>
        <v>0</v>
      </c>
      <c r="S26" s="11">
        <f t="shared" si="7"/>
        <v>0</v>
      </c>
    </row>
    <row r="27" spans="1:19" x14ac:dyDescent="0.3">
      <c r="A27" s="10">
        <v>26</v>
      </c>
      <c r="B27" s="10"/>
      <c r="C27" s="50" t="str">
        <f>Jaar!B28</f>
        <v>Annie Blaauwgeers/Wim Verkouwen</v>
      </c>
      <c r="D27" s="49"/>
      <c r="E27" s="30"/>
      <c r="F27" s="30"/>
      <c r="G27" s="30"/>
      <c r="H27" s="30"/>
      <c r="I27" s="30"/>
      <c r="J27" s="30"/>
      <c r="K27" s="30"/>
      <c r="L27" s="11">
        <f t="shared" si="0"/>
        <v>0</v>
      </c>
      <c r="M27" s="11">
        <f t="shared" si="1"/>
        <v>0</v>
      </c>
      <c r="N27" s="11">
        <f t="shared" si="2"/>
        <v>0</v>
      </c>
      <c r="O27" s="11">
        <f t="shared" si="3"/>
        <v>0</v>
      </c>
      <c r="P27" s="11">
        <f t="shared" si="8"/>
        <v>0</v>
      </c>
      <c r="Q27" s="11">
        <f t="shared" si="5"/>
        <v>0</v>
      </c>
      <c r="R27" s="11">
        <f t="shared" si="6"/>
        <v>0</v>
      </c>
      <c r="S27" s="11">
        <f t="shared" si="7"/>
        <v>0</v>
      </c>
    </row>
    <row r="28" spans="1:19" x14ac:dyDescent="0.3">
      <c r="A28" s="10">
        <v>27</v>
      </c>
      <c r="B28" s="10">
        <v>1</v>
      </c>
      <c r="C28" s="50" t="str">
        <f>Jaar!B29</f>
        <v>Evert Eversen/Meindert Minnema</v>
      </c>
      <c r="D28" s="57">
        <v>13</v>
      </c>
      <c r="E28" s="57">
        <v>3</v>
      </c>
      <c r="F28" s="57">
        <v>13</v>
      </c>
      <c r="G28" s="57">
        <v>6</v>
      </c>
      <c r="H28" s="57">
        <v>6</v>
      </c>
      <c r="I28" s="57">
        <v>13</v>
      </c>
      <c r="J28" s="11"/>
      <c r="K28" s="11"/>
      <c r="L28" s="11">
        <f t="shared" si="0"/>
        <v>1</v>
      </c>
      <c r="M28" s="11">
        <f t="shared" si="1"/>
        <v>1</v>
      </c>
      <c r="N28" s="11">
        <f t="shared" si="2"/>
        <v>0</v>
      </c>
      <c r="O28" s="11">
        <f t="shared" si="3"/>
        <v>0</v>
      </c>
      <c r="P28" s="11">
        <f t="shared" si="8"/>
        <v>32</v>
      </c>
      <c r="Q28" s="11">
        <f t="shared" si="5"/>
        <v>22</v>
      </c>
      <c r="R28" s="11">
        <f t="shared" si="6"/>
        <v>2</v>
      </c>
      <c r="S28" s="11">
        <f t="shared" si="7"/>
        <v>10</v>
      </c>
    </row>
    <row r="29" spans="1:19" x14ac:dyDescent="0.3">
      <c r="A29" s="10">
        <v>28</v>
      </c>
      <c r="B29" s="10"/>
      <c r="C29" s="50" t="str">
        <f>Jaar!B30</f>
        <v>Andrea en Jan van Osnabrugge</v>
      </c>
      <c r="D29" s="49"/>
      <c r="E29" s="30"/>
      <c r="F29" s="30"/>
      <c r="G29" s="30"/>
      <c r="H29" s="30"/>
      <c r="I29" s="30"/>
      <c r="J29" s="30"/>
      <c r="K29" s="30"/>
      <c r="L29" s="11">
        <f t="shared" si="0"/>
        <v>0</v>
      </c>
      <c r="M29" s="11">
        <f t="shared" si="1"/>
        <v>0</v>
      </c>
      <c r="N29" s="11">
        <f t="shared" si="2"/>
        <v>0</v>
      </c>
      <c r="O29" s="11">
        <f t="shared" si="3"/>
        <v>0</v>
      </c>
      <c r="P29" s="11">
        <f t="shared" si="8"/>
        <v>0</v>
      </c>
      <c r="Q29" s="11">
        <f t="shared" si="5"/>
        <v>0</v>
      </c>
      <c r="R29" s="11">
        <f t="shared" si="6"/>
        <v>0</v>
      </c>
      <c r="S29" s="11">
        <f t="shared" si="7"/>
        <v>0</v>
      </c>
    </row>
    <row r="30" spans="1:19" x14ac:dyDescent="0.3">
      <c r="A30" s="10">
        <v>29</v>
      </c>
      <c r="B30" s="10"/>
      <c r="C30" s="50" t="str">
        <f>Jaar!B31</f>
        <v>James Tji/Gerrit de Git</v>
      </c>
      <c r="D30" s="57">
        <v>13</v>
      </c>
      <c r="E30" s="57">
        <v>3</v>
      </c>
      <c r="F30" s="57">
        <v>13</v>
      </c>
      <c r="G30" s="57">
        <v>7</v>
      </c>
      <c r="H30" s="57">
        <v>13</v>
      </c>
      <c r="I30" s="57">
        <v>6</v>
      </c>
      <c r="J30" s="11"/>
      <c r="K30" s="11"/>
      <c r="L30" s="11">
        <f t="shared" ref="L30:L36" si="9">IF(D30=13,1,0)</f>
        <v>1</v>
      </c>
      <c r="M30" s="11">
        <f t="shared" ref="M30:M36" si="10">IF(F30=13,1,0)</f>
        <v>1</v>
      </c>
      <c r="N30" s="11">
        <f t="shared" ref="N30:N36" si="11">IF(J30=13,1,0)</f>
        <v>0</v>
      </c>
      <c r="O30" s="11">
        <f t="shared" ref="O30:O36" si="12">IF(J30=13,1,0)</f>
        <v>0</v>
      </c>
      <c r="P30" s="11">
        <f t="shared" ref="P30:P36" si="13">D30+F30+H30+J30</f>
        <v>39</v>
      </c>
      <c r="Q30" s="11">
        <f t="shared" ref="Q30:Q36" si="14">E30+G30+I30+K30</f>
        <v>16</v>
      </c>
      <c r="R30" s="11">
        <f t="shared" ref="R30:R36" si="15">SUM(L30:O30)</f>
        <v>2</v>
      </c>
      <c r="S30" s="11">
        <f t="shared" ref="S30:S36" si="16">P30-Q30</f>
        <v>23</v>
      </c>
    </row>
    <row r="31" spans="1:19" x14ac:dyDescent="0.3">
      <c r="A31" s="10">
        <v>30</v>
      </c>
      <c r="B31" s="10"/>
      <c r="C31" s="50" t="str">
        <f>Jaar!B32</f>
        <v>Geert Eshuis/Ronald van Ree</v>
      </c>
      <c r="D31" s="30"/>
      <c r="E31" s="30"/>
      <c r="F31" s="30"/>
      <c r="G31" s="30"/>
      <c r="H31" s="30"/>
      <c r="I31" s="30"/>
      <c r="J31" s="30"/>
      <c r="K31" s="30"/>
      <c r="L31" s="11">
        <f t="shared" si="9"/>
        <v>0</v>
      </c>
      <c r="M31" s="11">
        <f t="shared" si="10"/>
        <v>0</v>
      </c>
      <c r="N31" s="11">
        <f t="shared" si="11"/>
        <v>0</v>
      </c>
      <c r="O31" s="11">
        <f t="shared" si="12"/>
        <v>0</v>
      </c>
      <c r="P31" s="11">
        <f t="shared" si="13"/>
        <v>0</v>
      </c>
      <c r="Q31" s="11">
        <f t="shared" si="14"/>
        <v>0</v>
      </c>
      <c r="R31" s="11">
        <f t="shared" si="15"/>
        <v>0</v>
      </c>
      <c r="S31" s="11">
        <f t="shared" si="16"/>
        <v>0</v>
      </c>
    </row>
    <row r="32" spans="1:19" x14ac:dyDescent="0.3">
      <c r="A32" s="10">
        <v>31</v>
      </c>
      <c r="B32" s="10"/>
      <c r="C32" s="50" t="str">
        <f>Jaar!B33</f>
        <v>Cor Boer/Leo Rusman</v>
      </c>
      <c r="D32" s="30"/>
      <c r="E32" s="30"/>
      <c r="F32" s="30"/>
      <c r="G32" s="30"/>
      <c r="H32" s="30"/>
      <c r="I32" s="30"/>
      <c r="J32" s="30"/>
      <c r="K32" s="30"/>
      <c r="L32" s="11">
        <f t="shared" si="9"/>
        <v>0</v>
      </c>
      <c r="M32" s="11">
        <f t="shared" si="10"/>
        <v>0</v>
      </c>
      <c r="N32" s="11">
        <f t="shared" si="11"/>
        <v>0</v>
      </c>
      <c r="O32" s="11">
        <f t="shared" si="12"/>
        <v>0</v>
      </c>
      <c r="P32" s="11">
        <f t="shared" si="13"/>
        <v>0</v>
      </c>
      <c r="Q32" s="11">
        <f t="shared" si="14"/>
        <v>0</v>
      </c>
      <c r="R32" s="11">
        <f t="shared" si="15"/>
        <v>0</v>
      </c>
      <c r="S32" s="11">
        <f t="shared" si="16"/>
        <v>0</v>
      </c>
    </row>
    <row r="33" spans="1:19" x14ac:dyDescent="0.3">
      <c r="A33" s="10">
        <v>32</v>
      </c>
      <c r="B33" s="10"/>
      <c r="C33" s="50" t="str">
        <f>Jaar!B34</f>
        <v>Annie Blaauwgeers/Wim Verkouwen</v>
      </c>
      <c r="D33" s="30"/>
      <c r="E33" s="30"/>
      <c r="F33" s="30"/>
      <c r="G33" s="30"/>
      <c r="H33" s="30"/>
      <c r="I33" s="30"/>
      <c r="J33" s="30"/>
      <c r="K33" s="30"/>
      <c r="L33" s="11">
        <f t="shared" si="9"/>
        <v>0</v>
      </c>
      <c r="M33" s="11">
        <f t="shared" si="10"/>
        <v>0</v>
      </c>
      <c r="N33" s="11">
        <f t="shared" si="11"/>
        <v>0</v>
      </c>
      <c r="O33" s="11">
        <f t="shared" si="12"/>
        <v>0</v>
      </c>
      <c r="P33" s="11">
        <f t="shared" si="13"/>
        <v>0</v>
      </c>
      <c r="Q33" s="11">
        <f t="shared" si="14"/>
        <v>0</v>
      </c>
      <c r="R33" s="11">
        <f t="shared" si="15"/>
        <v>0</v>
      </c>
      <c r="S33" s="11">
        <f t="shared" si="16"/>
        <v>0</v>
      </c>
    </row>
    <row r="34" spans="1:19" x14ac:dyDescent="0.3">
      <c r="A34" s="10">
        <v>33</v>
      </c>
      <c r="B34" s="10"/>
      <c r="C34" s="50" t="str">
        <f>Jaar!B35</f>
        <v>Henk Smit/Gerrit Reinders</v>
      </c>
      <c r="D34" s="11"/>
      <c r="E34" s="11"/>
      <c r="F34" s="11"/>
      <c r="G34" s="11"/>
      <c r="H34" s="11"/>
      <c r="I34" s="11"/>
      <c r="J34" s="11"/>
      <c r="K34" s="11"/>
      <c r="L34" s="11">
        <f t="shared" si="9"/>
        <v>0</v>
      </c>
      <c r="M34" s="11">
        <f t="shared" si="10"/>
        <v>0</v>
      </c>
      <c r="N34" s="11">
        <f t="shared" si="11"/>
        <v>0</v>
      </c>
      <c r="O34" s="11">
        <f t="shared" si="12"/>
        <v>0</v>
      </c>
      <c r="P34" s="11">
        <f t="shared" si="13"/>
        <v>0</v>
      </c>
      <c r="Q34" s="11">
        <f t="shared" si="14"/>
        <v>0</v>
      </c>
      <c r="R34" s="11">
        <f t="shared" si="15"/>
        <v>0</v>
      </c>
      <c r="S34" s="11">
        <f t="shared" si="16"/>
        <v>0</v>
      </c>
    </row>
    <row r="35" spans="1:19" x14ac:dyDescent="0.3">
      <c r="A35" s="10">
        <v>34</v>
      </c>
      <c r="B35" s="10"/>
      <c r="C35" s="50" t="str">
        <f>Jaar!B36</f>
        <v>Fien Wouters/Co Suurmond</v>
      </c>
      <c r="D35" s="30"/>
      <c r="E35" s="30"/>
      <c r="F35" s="30"/>
      <c r="G35" s="30"/>
      <c r="H35" s="30"/>
      <c r="I35" s="30"/>
      <c r="J35" s="30"/>
      <c r="K35" s="30"/>
      <c r="L35" s="11">
        <f t="shared" si="9"/>
        <v>0</v>
      </c>
      <c r="M35" s="11">
        <f t="shared" si="10"/>
        <v>0</v>
      </c>
      <c r="N35" s="11">
        <f t="shared" si="11"/>
        <v>0</v>
      </c>
      <c r="O35" s="11">
        <f t="shared" si="12"/>
        <v>0</v>
      </c>
      <c r="P35" s="11">
        <f t="shared" si="13"/>
        <v>0</v>
      </c>
      <c r="Q35" s="11">
        <f t="shared" si="14"/>
        <v>0</v>
      </c>
      <c r="R35" s="11">
        <f t="shared" si="15"/>
        <v>0</v>
      </c>
      <c r="S35" s="11">
        <f t="shared" si="16"/>
        <v>0</v>
      </c>
    </row>
    <row r="36" spans="1:19" x14ac:dyDescent="0.3">
      <c r="A36" s="10">
        <v>35</v>
      </c>
      <c r="B36" s="10"/>
      <c r="C36" s="50" t="str">
        <f>Jaar!B37</f>
        <v>Anne Rothuizen/Henk Enserink</v>
      </c>
      <c r="D36" s="11"/>
      <c r="E36" s="11"/>
      <c r="F36" s="11"/>
      <c r="G36" s="11"/>
      <c r="H36" s="11"/>
      <c r="I36" s="11"/>
      <c r="J36" s="11"/>
      <c r="K36" s="11"/>
      <c r="L36" s="11">
        <f t="shared" si="9"/>
        <v>0</v>
      </c>
      <c r="M36" s="11">
        <f t="shared" si="10"/>
        <v>0</v>
      </c>
      <c r="N36" s="11">
        <f t="shared" si="11"/>
        <v>0</v>
      </c>
      <c r="O36" s="11">
        <f t="shared" si="12"/>
        <v>0</v>
      </c>
      <c r="P36" s="11">
        <f t="shared" si="13"/>
        <v>0</v>
      </c>
      <c r="Q36" s="11">
        <f t="shared" si="14"/>
        <v>0</v>
      </c>
      <c r="R36" s="11">
        <f t="shared" si="15"/>
        <v>0</v>
      </c>
      <c r="S36" s="11">
        <f t="shared" si="16"/>
        <v>0</v>
      </c>
    </row>
    <row r="37" spans="1:19" x14ac:dyDescent="0.3">
      <c r="A37" s="10">
        <v>36</v>
      </c>
      <c r="B37" s="10"/>
      <c r="C37" s="50" t="str">
        <f>Jaar!B38</f>
        <v>James Tji/Bert Bels</v>
      </c>
      <c r="D37" s="11"/>
      <c r="E37" s="11"/>
      <c r="F37" s="11"/>
      <c r="G37" s="11"/>
      <c r="H37" s="11"/>
      <c r="I37" s="11"/>
      <c r="J37" s="11"/>
      <c r="K37" s="11"/>
      <c r="L37" s="11">
        <f t="shared" ref="L37:L39" si="17">IF(D37=13,1,0)</f>
        <v>0</v>
      </c>
      <c r="M37" s="11">
        <f t="shared" ref="M37:M39" si="18">IF(F37=13,1,0)</f>
        <v>0</v>
      </c>
      <c r="N37" s="11">
        <f t="shared" ref="N37:N39" si="19">IF(J37=13,1,0)</f>
        <v>0</v>
      </c>
      <c r="O37" s="11">
        <f t="shared" ref="O37:O39" si="20">IF(J37=13,1,0)</f>
        <v>0</v>
      </c>
      <c r="P37" s="11">
        <f t="shared" ref="P37:P39" si="21">D37+F37+H37+J37</f>
        <v>0</v>
      </c>
      <c r="Q37" s="11">
        <f t="shared" ref="Q37:Q39" si="22">E37+G37+I37+K37</f>
        <v>0</v>
      </c>
      <c r="R37" s="11">
        <f t="shared" ref="R37:R39" si="23">SUM(L37:O37)</f>
        <v>0</v>
      </c>
      <c r="S37" s="11">
        <f t="shared" ref="S37:S39" si="24">P37-Q37</f>
        <v>0</v>
      </c>
    </row>
    <row r="38" spans="1:19" x14ac:dyDescent="0.3">
      <c r="A38" s="10">
        <v>37</v>
      </c>
      <c r="B38" s="10"/>
      <c r="C38" s="50" t="str">
        <f>Jaar!B39</f>
        <v>Henk Smit/Meindert Minnema</v>
      </c>
      <c r="D38" s="11"/>
      <c r="E38" s="11"/>
      <c r="F38" s="11"/>
      <c r="G38" s="11"/>
      <c r="H38" s="11"/>
      <c r="I38" s="11"/>
      <c r="J38" s="11"/>
      <c r="K38" s="11"/>
      <c r="L38" s="11">
        <f t="shared" si="17"/>
        <v>0</v>
      </c>
      <c r="M38" s="11">
        <f t="shared" si="18"/>
        <v>0</v>
      </c>
      <c r="N38" s="11">
        <f t="shared" si="19"/>
        <v>0</v>
      </c>
      <c r="O38" s="11">
        <f t="shared" si="20"/>
        <v>0</v>
      </c>
      <c r="P38" s="11">
        <f t="shared" si="21"/>
        <v>0</v>
      </c>
      <c r="Q38" s="11">
        <f t="shared" si="22"/>
        <v>0</v>
      </c>
      <c r="R38" s="11">
        <f t="shared" si="23"/>
        <v>0</v>
      </c>
      <c r="S38" s="11">
        <f t="shared" si="24"/>
        <v>0</v>
      </c>
    </row>
    <row r="39" spans="1:19" x14ac:dyDescent="0.3">
      <c r="A39" s="10">
        <v>38</v>
      </c>
      <c r="B39" s="10"/>
      <c r="C39" s="50" t="str">
        <f>Jaar!B40</f>
        <v>Henny de Jong/Richard Gadella</v>
      </c>
      <c r="D39" s="11"/>
      <c r="E39" s="11"/>
      <c r="F39" s="11"/>
      <c r="G39" s="11"/>
      <c r="H39" s="11"/>
      <c r="I39" s="11"/>
      <c r="J39" s="11"/>
      <c r="K39" s="11"/>
      <c r="L39" s="11">
        <f t="shared" si="17"/>
        <v>0</v>
      </c>
      <c r="M39" s="11">
        <f t="shared" si="18"/>
        <v>0</v>
      </c>
      <c r="N39" s="11">
        <f t="shared" si="19"/>
        <v>0</v>
      </c>
      <c r="O39" s="11">
        <f t="shared" si="20"/>
        <v>0</v>
      </c>
      <c r="P39" s="11">
        <f t="shared" si="21"/>
        <v>0</v>
      </c>
      <c r="Q39" s="11">
        <f t="shared" si="22"/>
        <v>0</v>
      </c>
      <c r="R39" s="11">
        <f t="shared" si="23"/>
        <v>0</v>
      </c>
      <c r="S39" s="11">
        <f t="shared" si="24"/>
        <v>0</v>
      </c>
    </row>
    <row r="40" spans="1:19" x14ac:dyDescent="0.3">
      <c r="A40" s="10">
        <v>39</v>
      </c>
      <c r="B40" s="10">
        <v>1</v>
      </c>
      <c r="C40" s="50" t="str">
        <f>Jaar!B41</f>
        <v>Henk Bastiaan/Geert Eshuis</v>
      </c>
      <c r="D40" s="57">
        <v>13</v>
      </c>
      <c r="E40" s="57">
        <v>1</v>
      </c>
      <c r="F40" s="57">
        <v>13</v>
      </c>
      <c r="G40" s="57">
        <v>9</v>
      </c>
      <c r="H40" s="57">
        <v>13</v>
      </c>
      <c r="I40" s="57">
        <v>4</v>
      </c>
      <c r="J40" s="11"/>
      <c r="K40" s="11"/>
      <c r="L40" s="11">
        <f t="shared" ref="L40:L43" si="25">IF(D40=13,1,0)</f>
        <v>1</v>
      </c>
      <c r="M40" s="11">
        <f t="shared" ref="M40:M43" si="26">IF(F40=13,1,0)</f>
        <v>1</v>
      </c>
      <c r="N40" s="11">
        <f t="shared" ref="N40:N43" si="27">IF(J40=13,1,0)</f>
        <v>0</v>
      </c>
      <c r="O40" s="11">
        <f t="shared" ref="O40:O43" si="28">IF(J40=13,1,0)</f>
        <v>0</v>
      </c>
      <c r="P40" s="11">
        <f t="shared" ref="P40:P43" si="29">D40+F40+H40+J40</f>
        <v>39</v>
      </c>
      <c r="Q40" s="11">
        <f t="shared" ref="Q40:Q43" si="30">E40+G40+I40+K40</f>
        <v>14</v>
      </c>
      <c r="R40" s="11">
        <f t="shared" ref="R40:R43" si="31">SUM(L40:O40)</f>
        <v>2</v>
      </c>
      <c r="S40" s="11">
        <f t="shared" ref="S40:S43" si="32">P40-Q40</f>
        <v>25</v>
      </c>
    </row>
    <row r="41" spans="1:19" x14ac:dyDescent="0.3">
      <c r="A41" s="10">
        <v>40</v>
      </c>
      <c r="B41" s="10"/>
      <c r="C41" s="50" t="str">
        <f>Jaar!B42</f>
        <v>Piet van Laar/Cor Boer</v>
      </c>
      <c r="D41" s="11"/>
      <c r="E41" s="11"/>
      <c r="F41" s="11"/>
      <c r="G41" s="11"/>
      <c r="H41" s="11"/>
      <c r="I41" s="11"/>
      <c r="J41" s="11"/>
      <c r="K41" s="11"/>
      <c r="L41" s="11">
        <f t="shared" si="25"/>
        <v>0</v>
      </c>
      <c r="M41" s="11">
        <f t="shared" si="26"/>
        <v>0</v>
      </c>
      <c r="N41" s="11">
        <f t="shared" si="27"/>
        <v>0</v>
      </c>
      <c r="O41" s="11">
        <f t="shared" si="28"/>
        <v>0</v>
      </c>
      <c r="P41" s="11">
        <f t="shared" si="29"/>
        <v>0</v>
      </c>
      <c r="Q41" s="11">
        <f t="shared" si="30"/>
        <v>0</v>
      </c>
      <c r="R41" s="11">
        <f t="shared" si="31"/>
        <v>0</v>
      </c>
      <c r="S41" s="11">
        <f t="shared" si="32"/>
        <v>0</v>
      </c>
    </row>
    <row r="42" spans="1:19" x14ac:dyDescent="0.3">
      <c r="A42" s="10">
        <v>41</v>
      </c>
      <c r="B42" s="10"/>
      <c r="C42" s="50" t="str">
        <f>Jaar!B43</f>
        <v>James Tji/Arjan de Grijff</v>
      </c>
      <c r="D42" s="11"/>
      <c r="E42" s="11"/>
      <c r="F42" s="11"/>
      <c r="G42" s="11"/>
      <c r="H42" s="11"/>
      <c r="I42" s="11"/>
      <c r="J42" s="11"/>
      <c r="K42" s="11"/>
      <c r="L42" s="11">
        <f t="shared" si="25"/>
        <v>0</v>
      </c>
      <c r="M42" s="11">
        <f t="shared" si="26"/>
        <v>0</v>
      </c>
      <c r="N42" s="11">
        <f t="shared" si="27"/>
        <v>0</v>
      </c>
      <c r="O42" s="11">
        <f t="shared" si="28"/>
        <v>0</v>
      </c>
      <c r="P42" s="11">
        <f t="shared" si="29"/>
        <v>0</v>
      </c>
      <c r="Q42" s="11">
        <f t="shared" si="30"/>
        <v>0</v>
      </c>
      <c r="R42" s="11">
        <f t="shared" si="31"/>
        <v>0</v>
      </c>
      <c r="S42" s="11">
        <f t="shared" si="32"/>
        <v>0</v>
      </c>
    </row>
    <row r="43" spans="1:19" x14ac:dyDescent="0.3">
      <c r="A43" s="10">
        <v>42</v>
      </c>
      <c r="B43" s="10">
        <v>1</v>
      </c>
      <c r="C43" s="50" t="str">
        <f>Jaar!B44</f>
        <v>Wil de Groot/Gerrie Verheul</v>
      </c>
      <c r="D43" s="31">
        <v>10</v>
      </c>
      <c r="E43" s="31">
        <v>13</v>
      </c>
      <c r="F43" s="31">
        <v>13</v>
      </c>
      <c r="G43" s="31">
        <v>11</v>
      </c>
      <c r="H43" s="31">
        <v>13</v>
      </c>
      <c r="I43" s="31">
        <v>3</v>
      </c>
      <c r="J43" s="11"/>
      <c r="K43" s="11"/>
      <c r="L43" s="11">
        <f t="shared" si="25"/>
        <v>0</v>
      </c>
      <c r="M43" s="11">
        <f t="shared" si="26"/>
        <v>1</v>
      </c>
      <c r="N43" s="11">
        <f t="shared" si="27"/>
        <v>0</v>
      </c>
      <c r="O43" s="11">
        <f t="shared" si="28"/>
        <v>0</v>
      </c>
      <c r="P43" s="11">
        <f t="shared" si="29"/>
        <v>36</v>
      </c>
      <c r="Q43" s="11">
        <f t="shared" si="30"/>
        <v>27</v>
      </c>
      <c r="R43" s="11">
        <f t="shared" si="31"/>
        <v>1</v>
      </c>
      <c r="S43" s="11">
        <f t="shared" si="32"/>
        <v>9</v>
      </c>
    </row>
    <row r="44" spans="1:19" x14ac:dyDescent="0.3">
      <c r="A44" s="10">
        <v>43</v>
      </c>
      <c r="B44" s="10">
        <v>1</v>
      </c>
      <c r="C44" s="50" t="str">
        <f>Jaar!B45</f>
        <v>Nel van Groeningen/Annie Blauuwgeers</v>
      </c>
      <c r="D44" s="57">
        <v>3</v>
      </c>
      <c r="E44" s="57">
        <v>13</v>
      </c>
      <c r="F44" s="57">
        <v>13</v>
      </c>
      <c r="G44" s="57">
        <v>2</v>
      </c>
      <c r="H44" s="57">
        <v>3</v>
      </c>
      <c r="I44" s="57">
        <v>13</v>
      </c>
      <c r="J44" s="11"/>
      <c r="K44" s="11"/>
      <c r="L44" s="11">
        <f t="shared" ref="L44:L50" si="33">IF(D44=13,1,0)</f>
        <v>0</v>
      </c>
      <c r="M44" s="11">
        <f t="shared" ref="M44:M50" si="34">IF(F44=13,1,0)</f>
        <v>1</v>
      </c>
      <c r="N44" s="11">
        <f t="shared" ref="N44:N50" si="35">IF(J44=13,1,0)</f>
        <v>0</v>
      </c>
      <c r="O44" s="11">
        <f t="shared" ref="O44:O50" si="36">IF(J44=13,1,0)</f>
        <v>0</v>
      </c>
      <c r="P44" s="11">
        <f t="shared" ref="P44:P50" si="37">D44+F44+H44+J44</f>
        <v>19</v>
      </c>
      <c r="Q44" s="11">
        <f t="shared" ref="Q44:Q50" si="38">E44+G44+I44+K44</f>
        <v>28</v>
      </c>
      <c r="R44" s="11">
        <f t="shared" ref="R44:R50" si="39">SUM(L44:O44)</f>
        <v>1</v>
      </c>
      <c r="S44" s="11">
        <f t="shared" ref="S44:S50" si="40">P44-Q44</f>
        <v>-9</v>
      </c>
    </row>
    <row r="45" spans="1:19" x14ac:dyDescent="0.3">
      <c r="A45" s="10">
        <v>44</v>
      </c>
      <c r="B45" s="10"/>
      <c r="C45" s="50" t="str">
        <f>Jaar!B46</f>
        <v>Geert Eshuis/Henk Smit</v>
      </c>
      <c r="D45" s="11"/>
      <c r="E45" s="11"/>
      <c r="F45" s="11"/>
      <c r="G45" s="11"/>
      <c r="H45" s="11"/>
      <c r="I45" s="11"/>
      <c r="J45" s="11"/>
      <c r="K45" s="11"/>
      <c r="L45" s="11">
        <f t="shared" si="33"/>
        <v>0</v>
      </c>
      <c r="M45" s="11">
        <f t="shared" si="34"/>
        <v>0</v>
      </c>
      <c r="N45" s="11">
        <f t="shared" si="35"/>
        <v>0</v>
      </c>
      <c r="O45" s="11">
        <f t="shared" si="36"/>
        <v>0</v>
      </c>
      <c r="P45" s="11">
        <f t="shared" si="37"/>
        <v>0</v>
      </c>
      <c r="Q45" s="11">
        <f t="shared" si="38"/>
        <v>0</v>
      </c>
      <c r="R45" s="11">
        <f t="shared" si="39"/>
        <v>0</v>
      </c>
      <c r="S45" s="11">
        <f t="shared" si="40"/>
        <v>0</v>
      </c>
    </row>
    <row r="46" spans="1:19" x14ac:dyDescent="0.3">
      <c r="A46" s="10">
        <v>45</v>
      </c>
      <c r="B46" s="10">
        <v>1</v>
      </c>
      <c r="C46" s="50" t="str">
        <f>Jaar!B47</f>
        <v>Leo Rusman/Arjen de Grijff</v>
      </c>
      <c r="D46" s="57">
        <v>13</v>
      </c>
      <c r="E46" s="57">
        <v>4</v>
      </c>
      <c r="F46" s="57">
        <v>13</v>
      </c>
      <c r="G46" s="57">
        <v>9</v>
      </c>
      <c r="H46" s="57">
        <v>13</v>
      </c>
      <c r="I46" s="57">
        <v>6</v>
      </c>
      <c r="J46" s="11"/>
      <c r="K46" s="11"/>
      <c r="L46" s="11">
        <f t="shared" si="33"/>
        <v>1</v>
      </c>
      <c r="M46" s="11">
        <f t="shared" si="34"/>
        <v>1</v>
      </c>
      <c r="N46" s="11">
        <f t="shared" si="35"/>
        <v>0</v>
      </c>
      <c r="O46" s="11">
        <f t="shared" si="36"/>
        <v>0</v>
      </c>
      <c r="P46" s="11">
        <f t="shared" si="37"/>
        <v>39</v>
      </c>
      <c r="Q46" s="11">
        <f t="shared" si="38"/>
        <v>19</v>
      </c>
      <c r="R46" s="11">
        <f t="shared" si="39"/>
        <v>2</v>
      </c>
      <c r="S46" s="11">
        <f t="shared" si="40"/>
        <v>20</v>
      </c>
    </row>
    <row r="47" spans="1:19" x14ac:dyDescent="0.3">
      <c r="A47" s="10">
        <v>46</v>
      </c>
      <c r="B47" s="10">
        <v>1</v>
      </c>
      <c r="C47" s="50" t="str">
        <f>Jaar!B48</f>
        <v>Hennie Norbart/Richard Gadella</v>
      </c>
      <c r="D47" s="57">
        <v>13</v>
      </c>
      <c r="E47" s="57">
        <v>10</v>
      </c>
      <c r="F47" s="57">
        <v>13</v>
      </c>
      <c r="G47" s="57">
        <v>1</v>
      </c>
      <c r="H47" s="57">
        <v>8</v>
      </c>
      <c r="I47" s="57">
        <v>13</v>
      </c>
      <c r="J47" s="11"/>
      <c r="K47" s="11"/>
      <c r="L47" s="11">
        <f t="shared" si="33"/>
        <v>1</v>
      </c>
      <c r="M47" s="11">
        <f t="shared" si="34"/>
        <v>1</v>
      </c>
      <c r="N47" s="11">
        <f t="shared" si="35"/>
        <v>0</v>
      </c>
      <c r="O47" s="11">
        <f t="shared" si="36"/>
        <v>0</v>
      </c>
      <c r="P47" s="11">
        <f t="shared" si="37"/>
        <v>34</v>
      </c>
      <c r="Q47" s="11">
        <f t="shared" si="38"/>
        <v>24</v>
      </c>
      <c r="R47" s="11">
        <f t="shared" si="39"/>
        <v>2</v>
      </c>
      <c r="S47" s="11">
        <f t="shared" si="40"/>
        <v>10</v>
      </c>
    </row>
    <row r="48" spans="1:19" x14ac:dyDescent="0.3">
      <c r="A48" s="10">
        <v>47</v>
      </c>
      <c r="B48" s="10">
        <v>1</v>
      </c>
      <c r="C48" s="50" t="str">
        <f>Jaar!B49</f>
        <v>Fien Wouters/Henk Enserink</v>
      </c>
      <c r="D48" s="57">
        <v>4</v>
      </c>
      <c r="E48" s="57">
        <v>13</v>
      </c>
      <c r="F48" s="57">
        <v>13</v>
      </c>
      <c r="G48" s="57">
        <v>11</v>
      </c>
      <c r="H48" s="57">
        <v>6</v>
      </c>
      <c r="I48" s="57">
        <v>13</v>
      </c>
      <c r="J48" s="31"/>
      <c r="K48" s="31"/>
      <c r="L48" s="11">
        <f t="shared" si="33"/>
        <v>0</v>
      </c>
      <c r="M48" s="11">
        <f t="shared" si="34"/>
        <v>1</v>
      </c>
      <c r="N48" s="11">
        <f t="shared" si="35"/>
        <v>0</v>
      </c>
      <c r="O48" s="11">
        <f t="shared" si="36"/>
        <v>0</v>
      </c>
      <c r="P48" s="11">
        <f t="shared" si="37"/>
        <v>23</v>
      </c>
      <c r="Q48" s="11">
        <f t="shared" si="38"/>
        <v>37</v>
      </c>
      <c r="R48" s="11">
        <f t="shared" si="39"/>
        <v>1</v>
      </c>
      <c r="S48" s="11">
        <f t="shared" si="40"/>
        <v>-14</v>
      </c>
    </row>
    <row r="49" spans="1:19" x14ac:dyDescent="0.3">
      <c r="A49" s="10">
        <v>48</v>
      </c>
      <c r="B49" s="10"/>
      <c r="C49" s="50" t="str">
        <f>Jaar!B50</f>
        <v>Gerrit Reinders/Henk Lammers</v>
      </c>
      <c r="D49" s="11"/>
      <c r="E49" s="11"/>
      <c r="F49" s="11"/>
      <c r="G49" s="11"/>
      <c r="H49" s="11"/>
      <c r="I49" s="11"/>
      <c r="J49" s="11"/>
      <c r="K49" s="11"/>
      <c r="L49" s="11">
        <f t="shared" si="33"/>
        <v>0</v>
      </c>
      <c r="M49" s="11">
        <f t="shared" si="34"/>
        <v>0</v>
      </c>
      <c r="N49" s="11">
        <f t="shared" si="35"/>
        <v>0</v>
      </c>
      <c r="O49" s="11">
        <f t="shared" si="36"/>
        <v>0</v>
      </c>
      <c r="P49" s="11">
        <f t="shared" si="37"/>
        <v>0</v>
      </c>
      <c r="Q49" s="11">
        <f t="shared" si="38"/>
        <v>0</v>
      </c>
      <c r="R49" s="11">
        <f t="shared" si="39"/>
        <v>0</v>
      </c>
      <c r="S49" s="11">
        <f t="shared" si="40"/>
        <v>0</v>
      </c>
    </row>
    <row r="50" spans="1:19" x14ac:dyDescent="0.3">
      <c r="A50" s="10">
        <v>49</v>
      </c>
      <c r="B50" s="10"/>
      <c r="C50" s="50" t="str">
        <f>Jaar!B51</f>
        <v>Corrie de Wilde/Nel de Jong</v>
      </c>
      <c r="D50" s="11"/>
      <c r="E50" s="11"/>
      <c r="F50" s="11"/>
      <c r="G50" s="11"/>
      <c r="H50" s="11"/>
      <c r="I50" s="11"/>
      <c r="J50" s="11"/>
      <c r="K50" s="11"/>
      <c r="L50" s="11">
        <f t="shared" si="33"/>
        <v>0</v>
      </c>
      <c r="M50" s="11">
        <f t="shared" si="34"/>
        <v>0</v>
      </c>
      <c r="N50" s="11">
        <f t="shared" si="35"/>
        <v>0</v>
      </c>
      <c r="O50" s="11">
        <f t="shared" si="36"/>
        <v>0</v>
      </c>
      <c r="P50" s="11">
        <f t="shared" si="37"/>
        <v>0</v>
      </c>
      <c r="Q50" s="11">
        <f t="shared" si="38"/>
        <v>0</v>
      </c>
      <c r="R50" s="11">
        <f t="shared" si="39"/>
        <v>0</v>
      </c>
      <c r="S50" s="11">
        <f t="shared" si="40"/>
        <v>0</v>
      </c>
    </row>
    <row r="51" spans="1:19" x14ac:dyDescent="0.3">
      <c r="A51" s="10">
        <v>50</v>
      </c>
      <c r="B51" s="10"/>
      <c r="C51" s="50" t="str">
        <f>Jaar!B52</f>
        <v>Gerda en Hans van den Berg</v>
      </c>
      <c r="D51" s="11"/>
      <c r="E51" s="11"/>
      <c r="F51" s="11"/>
      <c r="G51" s="11"/>
      <c r="H51" s="11"/>
      <c r="I51" s="11"/>
      <c r="J51" s="11"/>
      <c r="K51" s="11"/>
      <c r="L51" s="11">
        <f t="shared" ref="L51" si="41">IF(D51=13,1,0)</f>
        <v>0</v>
      </c>
      <c r="M51" s="11">
        <f t="shared" ref="M51" si="42">IF(F51=13,1,0)</f>
        <v>0</v>
      </c>
      <c r="N51" s="11">
        <f t="shared" ref="N51" si="43">IF(J51=13,1,0)</f>
        <v>0</v>
      </c>
      <c r="O51" s="11">
        <f t="shared" ref="O51" si="44">IF(J51=13,1,0)</f>
        <v>0</v>
      </c>
      <c r="P51" s="11">
        <f t="shared" ref="P51" si="45">D51+F51+H51+J51</f>
        <v>0</v>
      </c>
      <c r="Q51" s="11">
        <f t="shared" ref="Q51" si="46">E51+G51+I51+K51</f>
        <v>0</v>
      </c>
      <c r="R51" s="11">
        <f t="shared" ref="R51" si="47">SUM(L51:O51)</f>
        <v>0</v>
      </c>
      <c r="S51" s="11">
        <f t="shared" ref="S51" si="48">P51-Q51</f>
        <v>0</v>
      </c>
    </row>
    <row r="52" spans="1:19" x14ac:dyDescent="0.3">
      <c r="A52" s="10">
        <v>51</v>
      </c>
      <c r="B52" s="10">
        <v>1</v>
      </c>
      <c r="C52" s="50" t="str">
        <f>Jaar!B53</f>
        <v>Piet van Laaren/Martin van Bezu</v>
      </c>
      <c r="D52" s="57">
        <v>1</v>
      </c>
      <c r="E52" s="57">
        <v>13</v>
      </c>
      <c r="F52" s="57">
        <v>2</v>
      </c>
      <c r="G52" s="57">
        <v>13</v>
      </c>
      <c r="H52" s="57">
        <v>13</v>
      </c>
      <c r="I52" s="57">
        <v>0</v>
      </c>
      <c r="J52" s="30"/>
      <c r="K52" s="30"/>
      <c r="L52" s="11">
        <f t="shared" ref="L52" si="49">IF(D52=13,1,0)</f>
        <v>0</v>
      </c>
      <c r="M52" s="11">
        <f t="shared" ref="M52" si="50">IF(F52=13,1,0)</f>
        <v>0</v>
      </c>
      <c r="N52" s="11">
        <f t="shared" ref="N52" si="51">IF(J52=13,1,0)</f>
        <v>0</v>
      </c>
      <c r="O52" s="11">
        <f t="shared" ref="O52" si="52">IF(J52=13,1,0)</f>
        <v>0</v>
      </c>
      <c r="P52" s="11">
        <f t="shared" ref="P52" si="53">D52+F52+H52+J52</f>
        <v>16</v>
      </c>
      <c r="Q52" s="11">
        <f t="shared" ref="Q52" si="54">E52+G52+I52+K52</f>
        <v>26</v>
      </c>
      <c r="R52" s="11">
        <f t="shared" ref="R52" si="55">SUM(L52:O52)</f>
        <v>0</v>
      </c>
      <c r="S52" s="11">
        <f t="shared" ref="S52" si="56">P52-Q52</f>
        <v>-10</v>
      </c>
    </row>
    <row r="53" spans="1:19" x14ac:dyDescent="0.3">
      <c r="A53" s="10">
        <v>52</v>
      </c>
      <c r="B53" s="10">
        <v>1</v>
      </c>
      <c r="C53" s="50" t="str">
        <f>Jaar!B54</f>
        <v>Wim Rooseman/Gerard Woutersen</v>
      </c>
      <c r="D53" s="57">
        <v>0</v>
      </c>
      <c r="E53" s="57">
        <v>13</v>
      </c>
      <c r="F53" s="57">
        <v>7</v>
      </c>
      <c r="G53" s="57">
        <v>13</v>
      </c>
      <c r="H53" s="57">
        <v>13</v>
      </c>
      <c r="I53" s="57">
        <v>6</v>
      </c>
      <c r="J53" s="11"/>
      <c r="K53" s="11"/>
      <c r="L53" s="11">
        <f t="shared" ref="L53" si="57">IF(D53=13,1,0)</f>
        <v>0</v>
      </c>
      <c r="M53" s="11">
        <f t="shared" ref="M53" si="58">IF(F53=13,1,0)</f>
        <v>0</v>
      </c>
      <c r="N53" s="11">
        <f t="shared" ref="N53" si="59">IF(J53=13,1,0)</f>
        <v>0</v>
      </c>
      <c r="O53" s="11">
        <f t="shared" ref="O53" si="60">IF(J53=13,1,0)</f>
        <v>0</v>
      </c>
      <c r="P53" s="11">
        <f t="shared" ref="P53" si="61">D53+F53+H53+J53</f>
        <v>20</v>
      </c>
      <c r="Q53" s="11">
        <f t="shared" ref="Q53" si="62">E53+G53+I53+K53</f>
        <v>32</v>
      </c>
      <c r="R53" s="11">
        <f t="shared" ref="R53" si="63">SUM(L53:O53)</f>
        <v>0</v>
      </c>
      <c r="S53" s="11">
        <f t="shared" ref="S53" si="64">P53-Q53</f>
        <v>-12</v>
      </c>
    </row>
    <row r="54" spans="1:19" x14ac:dyDescent="0.3">
      <c r="A54" s="10">
        <v>53</v>
      </c>
      <c r="B54" s="10"/>
      <c r="C54" s="1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1:19" x14ac:dyDescent="0.3">
      <c r="A55" s="10">
        <v>54</v>
      </c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1:19" x14ac:dyDescent="0.3">
      <c r="A56" s="10">
        <v>55</v>
      </c>
      <c r="B56" s="10"/>
      <c r="C56" s="10"/>
      <c r="D56" s="30"/>
      <c r="E56" s="30"/>
      <c r="F56" s="30"/>
      <c r="G56" s="30"/>
      <c r="H56" s="30"/>
      <c r="I56" s="30"/>
      <c r="J56" s="30"/>
      <c r="K56" s="30"/>
      <c r="L56" s="11"/>
      <c r="M56" s="11"/>
      <c r="N56" s="11"/>
      <c r="O56" s="11"/>
      <c r="P56" s="11"/>
      <c r="Q56" s="11"/>
      <c r="R56" s="11"/>
      <c r="S56" s="11"/>
    </row>
    <row r="57" spans="1:19" x14ac:dyDescent="0.3">
      <c r="A57" s="10">
        <v>56</v>
      </c>
      <c r="B57" s="10"/>
      <c r="C57" s="10"/>
      <c r="D57" s="30"/>
      <c r="E57" s="30"/>
      <c r="F57" s="30"/>
      <c r="G57" s="30"/>
      <c r="H57" s="30"/>
      <c r="I57" s="30"/>
      <c r="J57" s="30"/>
      <c r="K57" s="30"/>
      <c r="L57" s="11"/>
      <c r="M57" s="11"/>
      <c r="N57" s="11"/>
      <c r="O57" s="11"/>
      <c r="P57" s="11"/>
      <c r="Q57" s="11"/>
      <c r="R57" s="11"/>
      <c r="S57" s="11"/>
    </row>
    <row r="58" spans="1:19" x14ac:dyDescent="0.3">
      <c r="A58" s="10">
        <v>57</v>
      </c>
      <c r="B58" s="10"/>
      <c r="C58" s="10"/>
      <c r="D58" s="30"/>
      <c r="E58" s="30"/>
      <c r="F58" s="30"/>
      <c r="G58" s="30"/>
      <c r="H58" s="30"/>
      <c r="I58" s="30"/>
      <c r="J58" s="30"/>
      <c r="K58" s="30"/>
      <c r="L58" s="11"/>
      <c r="M58" s="11"/>
      <c r="N58" s="11"/>
      <c r="O58" s="11"/>
      <c r="P58" s="11"/>
      <c r="Q58" s="11"/>
      <c r="R58" s="11"/>
      <c r="S58" s="11"/>
    </row>
    <row r="59" spans="1:19" x14ac:dyDescent="0.3">
      <c r="A59" s="10">
        <v>58</v>
      </c>
      <c r="B59" s="10"/>
      <c r="C59" s="10"/>
      <c r="D59" s="30"/>
      <c r="E59" s="30"/>
      <c r="F59" s="30"/>
      <c r="G59" s="30"/>
      <c r="H59" s="30"/>
      <c r="I59" s="30"/>
      <c r="J59" s="30"/>
      <c r="K59" s="30"/>
      <c r="L59" s="11"/>
      <c r="M59" s="11"/>
      <c r="N59" s="11"/>
      <c r="O59" s="11"/>
      <c r="P59" s="11"/>
      <c r="Q59" s="11"/>
      <c r="R59" s="11"/>
      <c r="S59" s="11"/>
    </row>
    <row r="60" spans="1:19" x14ac:dyDescent="0.3">
      <c r="A60" s="10">
        <v>59</v>
      </c>
      <c r="B60" s="10"/>
      <c r="C60" s="10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x14ac:dyDescent="0.3">
      <c r="A61" s="10">
        <v>60</v>
      </c>
      <c r="B61" s="10"/>
      <c r="C61" s="10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1:19" x14ac:dyDescent="0.3">
      <c r="A62" s="10">
        <v>61</v>
      </c>
      <c r="B62" s="10"/>
      <c r="C62" s="10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1:19" x14ac:dyDescent="0.3">
      <c r="A63" s="10">
        <v>62</v>
      </c>
      <c r="B63" s="10"/>
      <c r="C63" s="10"/>
      <c r="D63" s="30"/>
      <c r="E63" s="30"/>
      <c r="F63" s="30"/>
      <c r="G63" s="30"/>
      <c r="H63" s="30"/>
      <c r="I63" s="30"/>
      <c r="J63" s="30"/>
      <c r="K63" s="30"/>
      <c r="L63" s="11"/>
      <c r="M63" s="11"/>
      <c r="N63" s="11"/>
      <c r="O63" s="11"/>
      <c r="P63" s="11"/>
      <c r="Q63" s="11"/>
      <c r="R63" s="11"/>
      <c r="S63" s="11"/>
    </row>
    <row r="64" spans="1:19" x14ac:dyDescent="0.3">
      <c r="A64" s="10">
        <v>63</v>
      </c>
      <c r="B64" s="10"/>
      <c r="C64" s="10"/>
      <c r="D64" s="30"/>
      <c r="E64" s="30"/>
      <c r="F64" s="30"/>
      <c r="G64" s="30"/>
      <c r="H64" s="30"/>
      <c r="I64" s="30"/>
      <c r="J64" s="30"/>
      <c r="K64" s="30"/>
      <c r="L64" s="11"/>
      <c r="M64" s="11"/>
      <c r="N64" s="11"/>
      <c r="O64" s="11"/>
      <c r="P64" s="11"/>
      <c r="Q64" s="11"/>
      <c r="R64" s="11"/>
      <c r="S64" s="11"/>
    </row>
    <row r="65" spans="1:19" x14ac:dyDescent="0.3">
      <c r="A65" s="10">
        <v>64</v>
      </c>
      <c r="B65" s="10"/>
      <c r="C65" s="10"/>
      <c r="D65" s="30"/>
      <c r="E65" s="30"/>
      <c r="F65" s="30"/>
      <c r="G65" s="30"/>
      <c r="H65" s="30"/>
      <c r="I65" s="30"/>
      <c r="J65" s="30"/>
      <c r="K65" s="30"/>
      <c r="L65" s="11"/>
      <c r="M65" s="11"/>
      <c r="N65" s="11"/>
      <c r="O65" s="11"/>
      <c r="P65" s="11"/>
      <c r="Q65" s="11"/>
      <c r="R65" s="11"/>
      <c r="S65" s="11"/>
    </row>
    <row r="66" spans="1:19" x14ac:dyDescent="0.3">
      <c r="A66" s="10">
        <v>65</v>
      </c>
      <c r="B66" s="10"/>
      <c r="C66" s="10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1:19" x14ac:dyDescent="0.3">
      <c r="A67" s="10">
        <v>66</v>
      </c>
      <c r="B67" s="10"/>
      <c r="C67" s="10"/>
      <c r="D67" s="30"/>
      <c r="E67" s="30"/>
      <c r="F67" s="30"/>
      <c r="G67" s="30"/>
      <c r="H67" s="30"/>
      <c r="I67" s="30"/>
      <c r="J67" s="30"/>
      <c r="K67" s="30"/>
      <c r="L67" s="11"/>
      <c r="M67" s="11"/>
      <c r="N67" s="11"/>
      <c r="O67" s="11"/>
      <c r="P67" s="11"/>
      <c r="Q67" s="11"/>
      <c r="R67" s="11"/>
      <c r="S67" s="11"/>
    </row>
  </sheetData>
  <sortState xmlns:xlrd2="http://schemas.microsoft.com/office/spreadsheetml/2017/richdata2" ref="A2:H67">
    <sortCondition ref="A2:A67"/>
  </sortState>
  <mergeCells count="4">
    <mergeCell ref="D1:E1"/>
    <mergeCell ref="F1:G1"/>
    <mergeCell ref="J1:K1"/>
    <mergeCell ref="L1:N1"/>
  </mergeCells>
  <dataValidations count="1">
    <dataValidation type="whole" allowBlank="1" showErrorMessage="1" sqref="D2:K22" xr:uid="{00000000-0002-0000-0700-000000000000}">
      <formula1>0</formula1>
      <formula2>13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7"/>
  <sheetViews>
    <sheetView workbookViewId="0">
      <selection activeCell="B1" sqref="B1:B1048576"/>
    </sheetView>
  </sheetViews>
  <sheetFormatPr defaultColWidth="9.109375" defaultRowHeight="14.4" x14ac:dyDescent="0.3"/>
  <cols>
    <col min="1" max="1" width="3.6640625" style="12" bestFit="1" customWidth="1"/>
    <col min="2" max="2" width="4.44140625" style="12" customWidth="1"/>
    <col min="3" max="3" width="37.109375" style="12" bestFit="1" customWidth="1"/>
    <col min="4" max="5" width="9.109375" style="12"/>
    <col min="6" max="18" width="5.6640625" style="12" customWidth="1"/>
    <col min="19" max="16384" width="9.109375" style="12"/>
  </cols>
  <sheetData>
    <row r="1" spans="1:19" x14ac:dyDescent="0.3">
      <c r="A1" s="10" t="s">
        <v>15</v>
      </c>
      <c r="B1" s="10"/>
      <c r="C1" s="10"/>
      <c r="D1" s="83" t="s">
        <v>1</v>
      </c>
      <c r="E1" s="85"/>
      <c r="F1" s="82" t="s">
        <v>2</v>
      </c>
      <c r="G1" s="85"/>
      <c r="H1" s="37" t="s">
        <v>33</v>
      </c>
      <c r="I1" s="37"/>
      <c r="J1" s="82" t="s">
        <v>34</v>
      </c>
      <c r="K1" s="85"/>
      <c r="L1" s="82" t="s">
        <v>4</v>
      </c>
      <c r="M1" s="83"/>
      <c r="N1" s="85"/>
      <c r="O1" s="36"/>
      <c r="P1" s="11" t="s">
        <v>5</v>
      </c>
      <c r="Q1" s="11"/>
      <c r="R1" s="11" t="s">
        <v>6</v>
      </c>
      <c r="S1" s="11"/>
    </row>
    <row r="2" spans="1:19" x14ac:dyDescent="0.3">
      <c r="A2" s="10">
        <v>1</v>
      </c>
      <c r="B2" s="10"/>
      <c r="C2" s="50" t="str">
        <f>Jaar!B3</f>
        <v>Henk Koet/Frans de Wilde</v>
      </c>
      <c r="D2" s="17"/>
      <c r="E2" s="16"/>
      <c r="F2" s="17"/>
      <c r="G2" s="16"/>
      <c r="H2" s="45"/>
      <c r="I2" s="45"/>
      <c r="J2" s="15"/>
      <c r="K2" s="16"/>
      <c r="L2" s="11">
        <f t="shared" ref="L2:L36" si="0">IF(D2=13,1,0)</f>
        <v>0</v>
      </c>
      <c r="M2" s="11">
        <f t="shared" ref="M2:M36" si="1">IF(F2=13,1,0)</f>
        <v>0</v>
      </c>
      <c r="N2" s="11">
        <f>IF(H2=13,1,0)</f>
        <v>0</v>
      </c>
      <c r="O2" s="11">
        <f>IF(J2=13,1,0)</f>
        <v>0</v>
      </c>
      <c r="P2" s="11">
        <f>D2+F2+H2+J2</f>
        <v>0</v>
      </c>
      <c r="Q2" s="11">
        <f>E2+G2+I2+K2</f>
        <v>0</v>
      </c>
      <c r="R2" s="11">
        <f>SUM(L2:O2)</f>
        <v>0</v>
      </c>
      <c r="S2" s="11">
        <f>P2-Q2</f>
        <v>0</v>
      </c>
    </row>
    <row r="3" spans="1:19" x14ac:dyDescent="0.3">
      <c r="A3" s="10">
        <v>2</v>
      </c>
      <c r="B3" s="10"/>
      <c r="C3" s="50" t="str">
        <f>Jaar!B4</f>
        <v>Gerrie/Albert Verheul</v>
      </c>
      <c r="D3" s="26"/>
      <c r="E3" s="25"/>
      <c r="F3" s="26"/>
      <c r="G3" s="25"/>
      <c r="H3" s="46"/>
      <c r="I3" s="46"/>
      <c r="J3" s="24"/>
      <c r="K3" s="25"/>
      <c r="L3" s="11">
        <f t="shared" si="0"/>
        <v>0</v>
      </c>
      <c r="M3" s="11">
        <f t="shared" si="1"/>
        <v>0</v>
      </c>
      <c r="N3" s="11">
        <f t="shared" ref="N3:N36" si="2">IF(J3=13,1,0)</f>
        <v>0</v>
      </c>
      <c r="O3" s="11">
        <f t="shared" ref="O3:O36" si="3">IF(J3=13,1,0)</f>
        <v>0</v>
      </c>
      <c r="P3" s="11">
        <f t="shared" ref="P3:Q20" si="4">D3+F3+H3+J3</f>
        <v>0</v>
      </c>
      <c r="Q3" s="11">
        <f t="shared" si="4"/>
        <v>0</v>
      </c>
      <c r="R3" s="11">
        <f t="shared" ref="R3:R36" si="5">SUM(L3:O3)</f>
        <v>0</v>
      </c>
      <c r="S3" s="11">
        <f t="shared" ref="S3:S36" si="6">P3-Q3</f>
        <v>0</v>
      </c>
    </row>
    <row r="4" spans="1:19" x14ac:dyDescent="0.3">
      <c r="A4" s="10">
        <v>3</v>
      </c>
      <c r="B4" s="10"/>
      <c r="C4" s="50" t="str">
        <f>Jaar!B5</f>
        <v>Corrie de Wilde/Antonio Mauro</v>
      </c>
      <c r="D4" s="26"/>
      <c r="E4" s="25"/>
      <c r="F4" s="26"/>
      <c r="G4" s="25"/>
      <c r="H4" s="46"/>
      <c r="I4" s="46"/>
      <c r="J4" s="24"/>
      <c r="K4" s="25"/>
      <c r="L4" s="11">
        <f t="shared" si="0"/>
        <v>0</v>
      </c>
      <c r="M4" s="11">
        <f t="shared" si="1"/>
        <v>0</v>
      </c>
      <c r="N4" s="11">
        <f t="shared" si="2"/>
        <v>0</v>
      </c>
      <c r="O4" s="11">
        <f t="shared" si="3"/>
        <v>0</v>
      </c>
      <c r="P4" s="11">
        <f t="shared" si="4"/>
        <v>0</v>
      </c>
      <c r="Q4" s="11">
        <f t="shared" si="4"/>
        <v>0</v>
      </c>
      <c r="R4" s="11">
        <f t="shared" si="5"/>
        <v>0</v>
      </c>
      <c r="S4" s="11">
        <f t="shared" si="6"/>
        <v>0</v>
      </c>
    </row>
    <row r="5" spans="1:19" x14ac:dyDescent="0.3">
      <c r="A5" s="10">
        <v>4</v>
      </c>
      <c r="B5" s="10"/>
      <c r="C5" s="50" t="str">
        <f>Jaar!B6</f>
        <v>Bep Bauhaus/Jolanda van Groeningen</v>
      </c>
      <c r="D5" s="17"/>
      <c r="E5" s="16"/>
      <c r="F5" s="17"/>
      <c r="G5" s="16"/>
      <c r="H5" s="45"/>
      <c r="I5" s="45"/>
      <c r="J5" s="15"/>
      <c r="K5" s="16"/>
      <c r="L5" s="11">
        <f t="shared" si="0"/>
        <v>0</v>
      </c>
      <c r="M5" s="11">
        <f t="shared" si="1"/>
        <v>0</v>
      </c>
      <c r="N5" s="11">
        <f t="shared" si="2"/>
        <v>0</v>
      </c>
      <c r="O5" s="11">
        <f t="shared" si="3"/>
        <v>0</v>
      </c>
      <c r="P5" s="11">
        <f t="shared" si="4"/>
        <v>0</v>
      </c>
      <c r="Q5" s="11">
        <f t="shared" si="4"/>
        <v>0</v>
      </c>
      <c r="R5" s="11">
        <f t="shared" si="5"/>
        <v>0</v>
      </c>
      <c r="S5" s="11">
        <f t="shared" si="6"/>
        <v>0</v>
      </c>
    </row>
    <row r="6" spans="1:19" x14ac:dyDescent="0.3">
      <c r="A6" s="10">
        <v>5</v>
      </c>
      <c r="B6" s="10"/>
      <c r="C6" s="50" t="str">
        <f>Jaar!B7</f>
        <v>Gerard Elsing/Co Suurmond</v>
      </c>
      <c r="D6" s="17"/>
      <c r="E6" s="16"/>
      <c r="F6" s="17"/>
      <c r="G6" s="16"/>
      <c r="H6" s="45"/>
      <c r="I6" s="45"/>
      <c r="J6" s="15"/>
      <c r="K6" s="16"/>
      <c r="L6" s="11">
        <f t="shared" si="0"/>
        <v>0</v>
      </c>
      <c r="M6" s="11">
        <f t="shared" si="1"/>
        <v>0</v>
      </c>
      <c r="N6" s="11">
        <f t="shared" si="2"/>
        <v>0</v>
      </c>
      <c r="O6" s="11">
        <f t="shared" si="3"/>
        <v>0</v>
      </c>
      <c r="P6" s="11">
        <f t="shared" si="4"/>
        <v>0</v>
      </c>
      <c r="Q6" s="11">
        <f t="shared" si="4"/>
        <v>0</v>
      </c>
      <c r="R6" s="11">
        <f t="shared" si="5"/>
        <v>0</v>
      </c>
      <c r="S6" s="11">
        <f t="shared" si="6"/>
        <v>0</v>
      </c>
    </row>
    <row r="7" spans="1:19" x14ac:dyDescent="0.3">
      <c r="A7" s="10">
        <v>6</v>
      </c>
      <c r="B7" s="10"/>
      <c r="C7" s="50" t="str">
        <f>Jaar!B8</f>
        <v>Bets Romijn/Jos van Oostrum</v>
      </c>
      <c r="D7" s="17"/>
      <c r="E7" s="16"/>
      <c r="F7" s="17"/>
      <c r="G7" s="16"/>
      <c r="H7" s="45"/>
      <c r="I7" s="45"/>
      <c r="J7" s="15"/>
      <c r="K7" s="16"/>
      <c r="L7" s="11">
        <f t="shared" si="0"/>
        <v>0</v>
      </c>
      <c r="M7" s="11">
        <f t="shared" si="1"/>
        <v>0</v>
      </c>
      <c r="N7" s="11">
        <f t="shared" si="2"/>
        <v>0</v>
      </c>
      <c r="O7" s="11">
        <f t="shared" si="3"/>
        <v>0</v>
      </c>
      <c r="P7" s="11">
        <f t="shared" si="4"/>
        <v>0</v>
      </c>
      <c r="Q7" s="11">
        <f t="shared" si="4"/>
        <v>0</v>
      </c>
      <c r="R7" s="11">
        <f t="shared" si="5"/>
        <v>0</v>
      </c>
      <c r="S7" s="11">
        <f t="shared" si="6"/>
        <v>0</v>
      </c>
    </row>
    <row r="8" spans="1:19" x14ac:dyDescent="0.3">
      <c r="A8" s="10">
        <v>7</v>
      </c>
      <c r="B8" s="10"/>
      <c r="C8" s="50" t="str">
        <f>Jaar!B9</f>
        <v>Wil de Groot/Piet van Laaren</v>
      </c>
      <c r="D8" s="17"/>
      <c r="E8" s="16"/>
      <c r="F8" s="17"/>
      <c r="G8" s="16"/>
      <c r="H8" s="45"/>
      <c r="I8" s="45"/>
      <c r="J8" s="15"/>
      <c r="K8" s="16"/>
      <c r="L8" s="11">
        <f t="shared" si="0"/>
        <v>0</v>
      </c>
      <c r="M8" s="11">
        <f t="shared" si="1"/>
        <v>0</v>
      </c>
      <c r="N8" s="11">
        <f t="shared" si="2"/>
        <v>0</v>
      </c>
      <c r="O8" s="11">
        <f t="shared" si="3"/>
        <v>0</v>
      </c>
      <c r="P8" s="11">
        <f t="shared" si="4"/>
        <v>0</v>
      </c>
      <c r="Q8" s="11">
        <f t="shared" si="4"/>
        <v>0</v>
      </c>
      <c r="R8" s="11">
        <f t="shared" si="5"/>
        <v>0</v>
      </c>
      <c r="S8" s="11">
        <f t="shared" si="6"/>
        <v>0</v>
      </c>
    </row>
    <row r="9" spans="1:19" x14ac:dyDescent="0.3">
      <c r="A9" s="10">
        <v>8</v>
      </c>
      <c r="B9" s="10"/>
      <c r="C9" s="50" t="e">
        <f>Jaar!#REF!</f>
        <v>#REF!</v>
      </c>
      <c r="D9" s="17"/>
      <c r="E9" s="16"/>
      <c r="F9" s="17"/>
      <c r="G9" s="16"/>
      <c r="H9" s="45"/>
      <c r="I9" s="45"/>
      <c r="J9" s="15"/>
      <c r="K9" s="16"/>
      <c r="L9" s="11">
        <f t="shared" si="0"/>
        <v>0</v>
      </c>
      <c r="M9" s="11">
        <f t="shared" si="1"/>
        <v>0</v>
      </c>
      <c r="N9" s="11">
        <f t="shared" si="2"/>
        <v>0</v>
      </c>
      <c r="O9" s="11">
        <f t="shared" si="3"/>
        <v>0</v>
      </c>
      <c r="P9" s="11">
        <f t="shared" si="4"/>
        <v>0</v>
      </c>
      <c r="Q9" s="11">
        <f t="shared" si="4"/>
        <v>0</v>
      </c>
      <c r="R9" s="11">
        <f t="shared" si="5"/>
        <v>0</v>
      </c>
      <c r="S9" s="11">
        <f t="shared" si="6"/>
        <v>0</v>
      </c>
    </row>
    <row r="10" spans="1:19" x14ac:dyDescent="0.3">
      <c r="A10" s="10">
        <v>9</v>
      </c>
      <c r="B10" s="10"/>
      <c r="C10" s="50" t="str">
        <f>Jaar!B10</f>
        <v>Corrie Jans/Rineke Elsing</v>
      </c>
      <c r="D10" s="17"/>
      <c r="E10" s="16"/>
      <c r="F10" s="17"/>
      <c r="G10" s="16"/>
      <c r="H10" s="45"/>
      <c r="I10" s="45"/>
      <c r="J10" s="15"/>
      <c r="K10" s="16"/>
      <c r="L10" s="11">
        <f t="shared" si="0"/>
        <v>0</v>
      </c>
      <c r="M10" s="11">
        <f t="shared" si="1"/>
        <v>0</v>
      </c>
      <c r="N10" s="11">
        <f t="shared" si="2"/>
        <v>0</v>
      </c>
      <c r="O10" s="11">
        <f t="shared" si="3"/>
        <v>0</v>
      </c>
      <c r="P10" s="11">
        <f t="shared" si="4"/>
        <v>0</v>
      </c>
      <c r="Q10" s="11">
        <f t="shared" si="4"/>
        <v>0</v>
      </c>
      <c r="R10" s="11">
        <f t="shared" si="5"/>
        <v>0</v>
      </c>
      <c r="S10" s="11">
        <f t="shared" si="6"/>
        <v>0</v>
      </c>
    </row>
    <row r="11" spans="1:19" x14ac:dyDescent="0.3">
      <c r="A11" s="10">
        <v>10</v>
      </c>
      <c r="B11" s="10"/>
      <c r="C11" s="50" t="str">
        <f>Jaar!B11</f>
        <v>Ans/Joop van Breukelen</v>
      </c>
      <c r="D11" s="17"/>
      <c r="E11" s="16"/>
      <c r="F11" s="17"/>
      <c r="G11" s="16"/>
      <c r="H11" s="45"/>
      <c r="I11" s="45"/>
      <c r="J11" s="15"/>
      <c r="K11" s="16"/>
      <c r="L11" s="11">
        <f t="shared" si="0"/>
        <v>0</v>
      </c>
      <c r="M11" s="11">
        <f t="shared" si="1"/>
        <v>0</v>
      </c>
      <c r="N11" s="11">
        <f t="shared" si="2"/>
        <v>0</v>
      </c>
      <c r="O11" s="11">
        <f t="shared" si="3"/>
        <v>0</v>
      </c>
      <c r="P11" s="11">
        <f t="shared" si="4"/>
        <v>0</v>
      </c>
      <c r="Q11" s="11">
        <f t="shared" si="4"/>
        <v>0</v>
      </c>
      <c r="R11" s="11">
        <f t="shared" si="5"/>
        <v>0</v>
      </c>
      <c r="S11" s="11">
        <f t="shared" si="6"/>
        <v>0</v>
      </c>
    </row>
    <row r="12" spans="1:19" x14ac:dyDescent="0.3">
      <c r="A12" s="10">
        <v>11</v>
      </c>
      <c r="B12" s="10"/>
      <c r="C12" s="50" t="str">
        <f>Jaar!B12</f>
        <v>Nel van Groeningen/Wim van Kouwen</v>
      </c>
      <c r="D12" s="17"/>
      <c r="E12" s="16"/>
      <c r="F12" s="17"/>
      <c r="G12" s="16"/>
      <c r="H12" s="45"/>
      <c r="I12" s="45"/>
      <c r="J12" s="15"/>
      <c r="K12" s="16"/>
      <c r="L12" s="11">
        <f t="shared" si="0"/>
        <v>0</v>
      </c>
      <c r="M12" s="11">
        <f t="shared" si="1"/>
        <v>0</v>
      </c>
      <c r="N12" s="11">
        <f t="shared" si="2"/>
        <v>0</v>
      </c>
      <c r="O12" s="11">
        <f t="shared" si="3"/>
        <v>0</v>
      </c>
      <c r="P12" s="11">
        <f t="shared" si="4"/>
        <v>0</v>
      </c>
      <c r="Q12" s="11">
        <f t="shared" si="4"/>
        <v>0</v>
      </c>
      <c r="R12" s="11">
        <f t="shared" si="5"/>
        <v>0</v>
      </c>
      <c r="S12" s="11">
        <f t="shared" si="6"/>
        <v>0</v>
      </c>
    </row>
    <row r="13" spans="1:19" x14ac:dyDescent="0.3">
      <c r="A13" s="10">
        <v>12</v>
      </c>
      <c r="B13" s="10"/>
      <c r="C13" s="50" t="str">
        <f>Jaar!B13</f>
        <v>Ria/Martin van Bezu</v>
      </c>
      <c r="D13" s="17"/>
      <c r="E13" s="16"/>
      <c r="F13" s="17"/>
      <c r="G13" s="16"/>
      <c r="H13" s="45"/>
      <c r="I13" s="45"/>
      <c r="J13" s="15"/>
      <c r="K13" s="16"/>
      <c r="L13" s="11">
        <f t="shared" si="0"/>
        <v>0</v>
      </c>
      <c r="M13" s="11">
        <f t="shared" si="1"/>
        <v>0</v>
      </c>
      <c r="N13" s="11">
        <f t="shared" si="2"/>
        <v>0</v>
      </c>
      <c r="O13" s="11">
        <f t="shared" si="3"/>
        <v>0</v>
      </c>
      <c r="P13" s="11">
        <f t="shared" si="4"/>
        <v>0</v>
      </c>
      <c r="Q13" s="11">
        <f t="shared" si="4"/>
        <v>0</v>
      </c>
      <c r="R13" s="11">
        <f t="shared" si="5"/>
        <v>0</v>
      </c>
      <c r="S13" s="11">
        <f t="shared" si="6"/>
        <v>0</v>
      </c>
    </row>
    <row r="14" spans="1:19" x14ac:dyDescent="0.3">
      <c r="A14" s="10">
        <v>13</v>
      </c>
      <c r="B14" s="10"/>
      <c r="C14" s="50" t="str">
        <f>Jaar!B14</f>
        <v>Pietie/Gerard Woutersen</v>
      </c>
      <c r="D14" s="17"/>
      <c r="E14" s="16"/>
      <c r="F14" s="17"/>
      <c r="G14" s="16"/>
      <c r="H14" s="45"/>
      <c r="I14" s="45"/>
      <c r="J14" s="15"/>
      <c r="K14" s="16"/>
      <c r="L14" s="11">
        <f t="shared" si="0"/>
        <v>0</v>
      </c>
      <c r="M14" s="11">
        <f t="shared" si="1"/>
        <v>0</v>
      </c>
      <c r="N14" s="11">
        <f t="shared" si="2"/>
        <v>0</v>
      </c>
      <c r="O14" s="11">
        <f t="shared" si="3"/>
        <v>0</v>
      </c>
      <c r="P14" s="11">
        <f t="shared" si="4"/>
        <v>0</v>
      </c>
      <c r="Q14" s="11">
        <f t="shared" si="4"/>
        <v>0</v>
      </c>
      <c r="R14" s="11">
        <f t="shared" si="5"/>
        <v>0</v>
      </c>
      <c r="S14" s="11">
        <f t="shared" si="6"/>
        <v>0</v>
      </c>
    </row>
    <row r="15" spans="1:19" x14ac:dyDescent="0.3">
      <c r="A15" s="10">
        <v>14</v>
      </c>
      <c r="B15" s="10"/>
      <c r="C15" s="50" t="str">
        <f>Jaar!B15</f>
        <v>James Tji/Jan de Lange</v>
      </c>
      <c r="D15" s="26"/>
      <c r="E15" s="25"/>
      <c r="F15" s="26"/>
      <c r="G15" s="25"/>
      <c r="H15" s="46"/>
      <c r="I15" s="46"/>
      <c r="J15" s="24"/>
      <c r="K15" s="25"/>
      <c r="L15" s="11">
        <f t="shared" si="0"/>
        <v>0</v>
      </c>
      <c r="M15" s="11">
        <f t="shared" si="1"/>
        <v>0</v>
      </c>
      <c r="N15" s="11">
        <f t="shared" si="2"/>
        <v>0</v>
      </c>
      <c r="O15" s="11">
        <f t="shared" si="3"/>
        <v>0</v>
      </c>
      <c r="P15" s="11">
        <f t="shared" si="4"/>
        <v>0</v>
      </c>
      <c r="Q15" s="11">
        <f t="shared" si="4"/>
        <v>0</v>
      </c>
      <c r="R15" s="11">
        <f t="shared" si="5"/>
        <v>0</v>
      </c>
      <c r="S15" s="11">
        <f t="shared" si="6"/>
        <v>0</v>
      </c>
    </row>
    <row r="16" spans="1:19" x14ac:dyDescent="0.3">
      <c r="A16" s="10">
        <v>15</v>
      </c>
      <c r="B16" s="10"/>
      <c r="C16" s="50" t="str">
        <f>Jaar!B16</f>
        <v>Gerrie/Frans de Coo</v>
      </c>
      <c r="D16" s="17"/>
      <c r="E16" s="16"/>
      <c r="F16" s="17"/>
      <c r="G16" s="16"/>
      <c r="H16" s="45"/>
      <c r="I16" s="45"/>
      <c r="J16" s="15"/>
      <c r="K16" s="16"/>
      <c r="L16" s="11">
        <f t="shared" si="0"/>
        <v>0</v>
      </c>
      <c r="M16" s="11">
        <f t="shared" si="1"/>
        <v>0</v>
      </c>
      <c r="N16" s="11">
        <f t="shared" si="2"/>
        <v>0</v>
      </c>
      <c r="O16" s="11">
        <f t="shared" si="3"/>
        <v>0</v>
      </c>
      <c r="P16" s="11">
        <f t="shared" si="4"/>
        <v>0</v>
      </c>
      <c r="Q16" s="11">
        <f t="shared" si="4"/>
        <v>0</v>
      </c>
      <c r="R16" s="11">
        <f t="shared" si="5"/>
        <v>0</v>
      </c>
      <c r="S16" s="11">
        <f t="shared" si="6"/>
        <v>0</v>
      </c>
    </row>
    <row r="17" spans="1:19" x14ac:dyDescent="0.3">
      <c r="A17" s="10">
        <v>16</v>
      </c>
      <c r="B17" s="10"/>
      <c r="C17" s="50" t="e">
        <f>Jaar!#REF!</f>
        <v>#REF!</v>
      </c>
      <c r="D17" s="29"/>
      <c r="E17" s="28"/>
      <c r="F17" s="29"/>
      <c r="G17" s="28"/>
      <c r="H17" s="47"/>
      <c r="I17" s="47"/>
      <c r="J17" s="27"/>
      <c r="K17" s="28"/>
      <c r="L17" s="11">
        <f t="shared" si="0"/>
        <v>0</v>
      </c>
      <c r="M17" s="11">
        <f t="shared" si="1"/>
        <v>0</v>
      </c>
      <c r="N17" s="11">
        <f t="shared" si="2"/>
        <v>0</v>
      </c>
      <c r="O17" s="11">
        <f t="shared" si="3"/>
        <v>0</v>
      </c>
      <c r="P17" s="11">
        <f t="shared" si="4"/>
        <v>0</v>
      </c>
      <c r="Q17" s="11">
        <f t="shared" si="4"/>
        <v>0</v>
      </c>
      <c r="R17" s="11">
        <f t="shared" si="5"/>
        <v>0</v>
      </c>
      <c r="S17" s="11">
        <f t="shared" si="6"/>
        <v>0</v>
      </c>
    </row>
    <row r="18" spans="1:19" x14ac:dyDescent="0.3">
      <c r="A18" s="10">
        <v>17</v>
      </c>
      <c r="B18" s="10"/>
      <c r="C18" s="50" t="str">
        <f>Jaar!B18</f>
        <v>Hennie Norbart/Henry de Jong</v>
      </c>
      <c r="D18" s="17"/>
      <c r="E18" s="16"/>
      <c r="F18" s="17"/>
      <c r="G18" s="16"/>
      <c r="H18" s="45"/>
      <c r="I18" s="45"/>
      <c r="J18" s="15"/>
      <c r="K18" s="16"/>
      <c r="L18" s="11">
        <f t="shared" si="0"/>
        <v>0</v>
      </c>
      <c r="M18" s="11">
        <f t="shared" si="1"/>
        <v>0</v>
      </c>
      <c r="N18" s="11">
        <f t="shared" si="2"/>
        <v>0</v>
      </c>
      <c r="O18" s="11">
        <f t="shared" si="3"/>
        <v>0</v>
      </c>
      <c r="P18" s="11">
        <f t="shared" si="4"/>
        <v>0</v>
      </c>
      <c r="Q18" s="11">
        <f t="shared" si="4"/>
        <v>0</v>
      </c>
      <c r="R18" s="11">
        <f t="shared" si="5"/>
        <v>0</v>
      </c>
      <c r="S18" s="11">
        <f t="shared" si="6"/>
        <v>0</v>
      </c>
    </row>
    <row r="19" spans="1:19" x14ac:dyDescent="0.3">
      <c r="A19" s="10">
        <v>18</v>
      </c>
      <c r="B19" s="10"/>
      <c r="C19" s="50" t="str">
        <f>Jaar!B19</f>
        <v>Wil de Groot/Gerie de Coo</v>
      </c>
      <c r="D19" s="17"/>
      <c r="E19" s="16"/>
      <c r="F19" s="15"/>
      <c r="G19" s="16"/>
      <c r="H19" s="45"/>
      <c r="I19" s="45"/>
      <c r="J19" s="15"/>
      <c r="K19" s="16"/>
      <c r="L19" s="11">
        <f t="shared" si="0"/>
        <v>0</v>
      </c>
      <c r="M19" s="11">
        <f t="shared" si="1"/>
        <v>0</v>
      </c>
      <c r="N19" s="11">
        <f t="shared" si="2"/>
        <v>0</v>
      </c>
      <c r="O19" s="11">
        <f t="shared" si="3"/>
        <v>0</v>
      </c>
      <c r="P19" s="11">
        <f t="shared" si="4"/>
        <v>0</v>
      </c>
      <c r="Q19" s="11">
        <f t="shared" si="4"/>
        <v>0</v>
      </c>
      <c r="R19" s="11">
        <f t="shared" si="5"/>
        <v>0</v>
      </c>
      <c r="S19" s="11">
        <f t="shared" si="6"/>
        <v>0</v>
      </c>
    </row>
    <row r="20" spans="1:19" x14ac:dyDescent="0.3">
      <c r="A20" s="10">
        <v>19</v>
      </c>
      <c r="B20" s="10"/>
      <c r="C20" s="50" t="str">
        <f>Jaar!B20</f>
        <v>Bep Bauhaus/Wim Verkouwen</v>
      </c>
      <c r="D20" s="17"/>
      <c r="E20" s="16"/>
      <c r="F20" s="15"/>
      <c r="G20" s="16"/>
      <c r="H20" s="45"/>
      <c r="I20" s="45"/>
      <c r="J20" s="15"/>
      <c r="K20" s="16"/>
      <c r="L20" s="11">
        <f t="shared" si="0"/>
        <v>0</v>
      </c>
      <c r="M20" s="11">
        <f t="shared" si="1"/>
        <v>0</v>
      </c>
      <c r="N20" s="11">
        <f t="shared" si="2"/>
        <v>0</v>
      </c>
      <c r="O20" s="11">
        <f t="shared" si="3"/>
        <v>0</v>
      </c>
      <c r="P20" s="11">
        <f t="shared" si="4"/>
        <v>0</v>
      </c>
      <c r="Q20" s="11">
        <f t="shared" si="4"/>
        <v>0</v>
      </c>
      <c r="R20" s="11">
        <f t="shared" si="5"/>
        <v>0</v>
      </c>
      <c r="S20" s="11">
        <f t="shared" si="6"/>
        <v>0</v>
      </c>
    </row>
    <row r="21" spans="1:19" x14ac:dyDescent="0.3">
      <c r="A21" s="10">
        <v>20</v>
      </c>
      <c r="B21" s="10"/>
      <c r="C21" s="50" t="e">
        <f>Jaar!#REF!</f>
        <v>#REF!</v>
      </c>
      <c r="D21" s="17"/>
      <c r="E21" s="16"/>
      <c r="F21" s="15"/>
      <c r="G21" s="16"/>
      <c r="H21" s="45"/>
      <c r="I21" s="45"/>
      <c r="J21" s="15"/>
      <c r="K21" s="16"/>
      <c r="L21" s="11">
        <f t="shared" si="0"/>
        <v>0</v>
      </c>
      <c r="M21" s="11">
        <f t="shared" si="1"/>
        <v>0</v>
      </c>
      <c r="N21" s="11">
        <f t="shared" si="2"/>
        <v>0</v>
      </c>
      <c r="O21" s="11">
        <f t="shared" si="3"/>
        <v>0</v>
      </c>
      <c r="P21" s="11">
        <f>D21+F21+H21+J21</f>
        <v>0</v>
      </c>
      <c r="Q21" s="11">
        <f>E21+G21+I21+K21</f>
        <v>0</v>
      </c>
      <c r="R21" s="11">
        <f t="shared" si="5"/>
        <v>0</v>
      </c>
      <c r="S21" s="11">
        <f t="shared" si="6"/>
        <v>0</v>
      </c>
    </row>
    <row r="22" spans="1:19" x14ac:dyDescent="0.3">
      <c r="A22" s="10">
        <v>21</v>
      </c>
      <c r="B22" s="10"/>
      <c r="C22" s="50" t="str">
        <f>Jaar!B22</f>
        <v>Henny de Jong/Gerard Gadella</v>
      </c>
      <c r="D22" s="17"/>
      <c r="E22" s="16"/>
      <c r="F22" s="15"/>
      <c r="G22" s="16"/>
      <c r="H22" s="45"/>
      <c r="I22" s="45"/>
      <c r="J22" s="15"/>
      <c r="K22" s="16"/>
      <c r="L22" s="11">
        <f t="shared" si="0"/>
        <v>0</v>
      </c>
      <c r="M22" s="11">
        <f t="shared" si="1"/>
        <v>0</v>
      </c>
      <c r="N22" s="11">
        <f t="shared" si="2"/>
        <v>0</v>
      </c>
      <c r="O22" s="11">
        <f t="shared" si="3"/>
        <v>0</v>
      </c>
      <c r="P22" s="11">
        <f t="shared" ref="P22:Q36" si="7">D22+F22+H22+J22</f>
        <v>0</v>
      </c>
      <c r="Q22" s="11">
        <f t="shared" si="7"/>
        <v>0</v>
      </c>
      <c r="R22" s="11">
        <f t="shared" si="5"/>
        <v>0</v>
      </c>
      <c r="S22" s="11">
        <f t="shared" si="6"/>
        <v>0</v>
      </c>
    </row>
    <row r="23" spans="1:19" x14ac:dyDescent="0.3">
      <c r="A23" s="10">
        <v>22</v>
      </c>
      <c r="B23" s="10"/>
      <c r="C23" s="50" t="str">
        <f>Jaar!B23</f>
        <v>Fien Wouters/Annie Blaauwgeers</v>
      </c>
      <c r="D23" s="40"/>
      <c r="E23" s="11"/>
      <c r="F23" s="11"/>
      <c r="G23" s="11"/>
      <c r="H23" s="11"/>
      <c r="I23" s="11"/>
      <c r="J23" s="11"/>
      <c r="K23" s="11"/>
      <c r="L23" s="11">
        <f t="shared" si="0"/>
        <v>0</v>
      </c>
      <c r="M23" s="11">
        <f t="shared" si="1"/>
        <v>0</v>
      </c>
      <c r="N23" s="11">
        <f t="shared" si="2"/>
        <v>0</v>
      </c>
      <c r="O23" s="11">
        <f t="shared" si="3"/>
        <v>0</v>
      </c>
      <c r="P23" s="11">
        <f t="shared" si="7"/>
        <v>0</v>
      </c>
      <c r="Q23" s="11">
        <f t="shared" si="7"/>
        <v>0</v>
      </c>
      <c r="R23" s="11">
        <f t="shared" si="5"/>
        <v>0</v>
      </c>
      <c r="S23" s="11">
        <f t="shared" si="6"/>
        <v>0</v>
      </c>
    </row>
    <row r="24" spans="1:19" x14ac:dyDescent="0.3">
      <c r="A24" s="10">
        <v>23</v>
      </c>
      <c r="B24" s="10"/>
      <c r="C24" s="50" t="str">
        <f>Jaar!B24</f>
        <v>Geet Eshuis/Henk Bastiaans</v>
      </c>
      <c r="D24" s="48"/>
      <c r="E24" s="31"/>
      <c r="F24" s="31"/>
      <c r="G24" s="31"/>
      <c r="H24" s="31"/>
      <c r="I24" s="31"/>
      <c r="J24" s="31"/>
      <c r="K24" s="31"/>
      <c r="L24" s="11">
        <f t="shared" si="0"/>
        <v>0</v>
      </c>
      <c r="M24" s="11">
        <f t="shared" si="1"/>
        <v>0</v>
      </c>
      <c r="N24" s="11">
        <f t="shared" si="2"/>
        <v>0</v>
      </c>
      <c r="O24" s="11">
        <f t="shared" si="3"/>
        <v>0</v>
      </c>
      <c r="P24" s="11">
        <f t="shared" si="7"/>
        <v>0</v>
      </c>
      <c r="Q24" s="11">
        <f t="shared" si="7"/>
        <v>0</v>
      </c>
      <c r="R24" s="11">
        <f t="shared" si="5"/>
        <v>0</v>
      </c>
      <c r="S24" s="11">
        <f t="shared" si="6"/>
        <v>0</v>
      </c>
    </row>
    <row r="25" spans="1:19" x14ac:dyDescent="0.3">
      <c r="A25" s="10">
        <v>24</v>
      </c>
      <c r="B25" s="10"/>
      <c r="C25" s="50" t="e">
        <f>Jaar!#REF!</f>
        <v>#REF!</v>
      </c>
      <c r="D25" s="49"/>
      <c r="E25" s="30"/>
      <c r="F25" s="30"/>
      <c r="G25" s="30"/>
      <c r="H25" s="30"/>
      <c r="I25" s="30"/>
      <c r="J25" s="30"/>
      <c r="K25" s="30"/>
      <c r="L25" s="11">
        <f t="shared" si="0"/>
        <v>0</v>
      </c>
      <c r="M25" s="11">
        <f t="shared" si="1"/>
        <v>0</v>
      </c>
      <c r="N25" s="11">
        <f t="shared" si="2"/>
        <v>0</v>
      </c>
      <c r="O25" s="11">
        <f t="shared" si="3"/>
        <v>0</v>
      </c>
      <c r="P25" s="11">
        <f t="shared" si="7"/>
        <v>0</v>
      </c>
      <c r="Q25" s="11">
        <f t="shared" si="7"/>
        <v>0</v>
      </c>
      <c r="R25" s="11">
        <f t="shared" si="5"/>
        <v>0</v>
      </c>
      <c r="S25" s="11">
        <f t="shared" si="6"/>
        <v>0</v>
      </c>
    </row>
    <row r="26" spans="1:19" x14ac:dyDescent="0.3">
      <c r="A26" s="10">
        <v>25</v>
      </c>
      <c r="B26" s="10"/>
      <c r="C26" s="50" t="str">
        <f>Jaar!B26</f>
        <v>Ko van Duuren/Jan de Lange</v>
      </c>
      <c r="D26" s="40"/>
      <c r="E26" s="11"/>
      <c r="F26" s="11"/>
      <c r="G26" s="11"/>
      <c r="H26" s="11"/>
      <c r="I26" s="11"/>
      <c r="J26" s="11"/>
      <c r="K26" s="11"/>
      <c r="L26" s="11">
        <f t="shared" si="0"/>
        <v>0</v>
      </c>
      <c r="M26" s="11">
        <f t="shared" si="1"/>
        <v>0</v>
      </c>
      <c r="N26" s="11">
        <f t="shared" si="2"/>
        <v>0</v>
      </c>
      <c r="O26" s="11">
        <f t="shared" si="3"/>
        <v>0</v>
      </c>
      <c r="P26" s="11">
        <f t="shared" si="7"/>
        <v>0</v>
      </c>
      <c r="Q26" s="11">
        <f t="shared" si="7"/>
        <v>0</v>
      </c>
      <c r="R26" s="11">
        <f t="shared" si="5"/>
        <v>0</v>
      </c>
      <c r="S26" s="11">
        <f t="shared" si="6"/>
        <v>0</v>
      </c>
    </row>
    <row r="27" spans="1:19" x14ac:dyDescent="0.3">
      <c r="A27" s="10">
        <v>26</v>
      </c>
      <c r="B27" s="10"/>
      <c r="C27" s="50" t="str">
        <f>Jaar!B21</f>
        <v>Anne Rothuizen/Henk Enserink</v>
      </c>
      <c r="D27" s="49"/>
      <c r="E27" s="30"/>
      <c r="F27" s="30"/>
      <c r="G27" s="30"/>
      <c r="H27" s="30"/>
      <c r="I27" s="30"/>
      <c r="J27" s="30"/>
      <c r="K27" s="30"/>
      <c r="L27" s="11">
        <f t="shared" si="0"/>
        <v>0</v>
      </c>
      <c r="M27" s="11">
        <f t="shared" si="1"/>
        <v>0</v>
      </c>
      <c r="N27" s="11">
        <f t="shared" si="2"/>
        <v>0</v>
      </c>
      <c r="O27" s="11">
        <f t="shared" si="3"/>
        <v>0</v>
      </c>
      <c r="P27" s="11">
        <f t="shared" si="7"/>
        <v>0</v>
      </c>
      <c r="Q27" s="11">
        <f t="shared" si="7"/>
        <v>0</v>
      </c>
      <c r="R27" s="11">
        <f t="shared" si="5"/>
        <v>0</v>
      </c>
      <c r="S27" s="11">
        <f t="shared" si="6"/>
        <v>0</v>
      </c>
    </row>
    <row r="28" spans="1:19" x14ac:dyDescent="0.3">
      <c r="A28" s="10">
        <v>27</v>
      </c>
      <c r="B28" s="10"/>
      <c r="C28" s="50" t="str">
        <f>Jaar!B25</f>
        <v>Fien Wouters/Gerard Elsing</v>
      </c>
      <c r="D28" s="40"/>
      <c r="E28" s="11"/>
      <c r="F28" s="11"/>
      <c r="G28" s="11"/>
      <c r="H28" s="11"/>
      <c r="I28" s="11"/>
      <c r="J28" s="11"/>
      <c r="K28" s="11"/>
      <c r="L28" s="11">
        <f t="shared" si="0"/>
        <v>0</v>
      </c>
      <c r="M28" s="11">
        <f t="shared" si="1"/>
        <v>0</v>
      </c>
      <c r="N28" s="11">
        <f t="shared" si="2"/>
        <v>0</v>
      </c>
      <c r="O28" s="11">
        <f t="shared" si="3"/>
        <v>0</v>
      </c>
      <c r="P28" s="11">
        <f t="shared" si="7"/>
        <v>0</v>
      </c>
      <c r="Q28" s="11">
        <f t="shared" si="7"/>
        <v>0</v>
      </c>
      <c r="R28" s="11">
        <f t="shared" si="5"/>
        <v>0</v>
      </c>
      <c r="S28" s="11">
        <f t="shared" si="6"/>
        <v>0</v>
      </c>
    </row>
    <row r="29" spans="1:19" x14ac:dyDescent="0.3">
      <c r="A29" s="10">
        <v>28</v>
      </c>
      <c r="B29" s="10"/>
      <c r="C29" s="50" t="str">
        <f>Jaar!B17</f>
        <v>Anne Rothuizen/Wim Rooseman</v>
      </c>
      <c r="D29" s="49"/>
      <c r="E29" s="30"/>
      <c r="F29" s="30"/>
      <c r="G29" s="30"/>
      <c r="H29" s="30"/>
      <c r="I29" s="30"/>
      <c r="J29" s="30"/>
      <c r="K29" s="30"/>
      <c r="L29" s="11">
        <f t="shared" si="0"/>
        <v>0</v>
      </c>
      <c r="M29" s="11">
        <f t="shared" si="1"/>
        <v>0</v>
      </c>
      <c r="N29" s="11">
        <f t="shared" si="2"/>
        <v>0</v>
      </c>
      <c r="O29" s="11">
        <f t="shared" si="3"/>
        <v>0</v>
      </c>
      <c r="P29" s="11">
        <f t="shared" si="7"/>
        <v>0</v>
      </c>
      <c r="Q29" s="11">
        <f t="shared" si="7"/>
        <v>0</v>
      </c>
      <c r="R29" s="11">
        <f t="shared" si="5"/>
        <v>0</v>
      </c>
      <c r="S29" s="11">
        <f t="shared" si="6"/>
        <v>0</v>
      </c>
    </row>
    <row r="30" spans="1:19" x14ac:dyDescent="0.3">
      <c r="A30" s="10">
        <v>29</v>
      </c>
      <c r="B30" s="10"/>
      <c r="C30" s="50" t="str">
        <f>Jaar!B30</f>
        <v>Andrea en Jan van Osnabrugge</v>
      </c>
      <c r="D30" s="11"/>
      <c r="E30" s="11"/>
      <c r="F30" s="11"/>
      <c r="G30" s="11"/>
      <c r="H30" s="11"/>
      <c r="I30" s="11"/>
      <c r="J30" s="11"/>
      <c r="K30" s="11"/>
      <c r="L30" s="11">
        <f t="shared" si="0"/>
        <v>0</v>
      </c>
      <c r="M30" s="11">
        <f t="shared" si="1"/>
        <v>0</v>
      </c>
      <c r="N30" s="11">
        <f t="shared" si="2"/>
        <v>0</v>
      </c>
      <c r="O30" s="11">
        <f t="shared" si="3"/>
        <v>0</v>
      </c>
      <c r="P30" s="11">
        <f t="shared" si="7"/>
        <v>0</v>
      </c>
      <c r="Q30" s="11">
        <f t="shared" si="7"/>
        <v>0</v>
      </c>
      <c r="R30" s="11">
        <f t="shared" si="5"/>
        <v>0</v>
      </c>
      <c r="S30" s="11">
        <f t="shared" si="6"/>
        <v>0</v>
      </c>
    </row>
    <row r="31" spans="1:19" x14ac:dyDescent="0.3">
      <c r="A31" s="10">
        <v>30</v>
      </c>
      <c r="B31" s="10"/>
      <c r="C31" s="50" t="str">
        <f>Jaar!B31</f>
        <v>James Tji/Gerrit de Git</v>
      </c>
      <c r="D31" s="30"/>
      <c r="E31" s="30"/>
      <c r="F31" s="30"/>
      <c r="G31" s="30"/>
      <c r="H31" s="30"/>
      <c r="I31" s="30"/>
      <c r="J31" s="30"/>
      <c r="K31" s="30"/>
      <c r="L31" s="11">
        <f t="shared" si="0"/>
        <v>0</v>
      </c>
      <c r="M31" s="11">
        <f t="shared" si="1"/>
        <v>0</v>
      </c>
      <c r="N31" s="11">
        <f t="shared" si="2"/>
        <v>0</v>
      </c>
      <c r="O31" s="11">
        <f t="shared" si="3"/>
        <v>0</v>
      </c>
      <c r="P31" s="11">
        <f t="shared" si="7"/>
        <v>0</v>
      </c>
      <c r="Q31" s="11">
        <f t="shared" si="7"/>
        <v>0</v>
      </c>
      <c r="R31" s="11">
        <f t="shared" si="5"/>
        <v>0</v>
      </c>
      <c r="S31" s="11">
        <f t="shared" si="6"/>
        <v>0</v>
      </c>
    </row>
    <row r="32" spans="1:19" x14ac:dyDescent="0.3">
      <c r="A32" s="10">
        <v>31</v>
      </c>
      <c r="B32" s="10"/>
      <c r="C32" s="50" t="str">
        <f>Jaar!B32</f>
        <v>Geert Eshuis/Ronald van Ree</v>
      </c>
      <c r="D32" s="30"/>
      <c r="E32" s="30"/>
      <c r="F32" s="30"/>
      <c r="G32" s="30"/>
      <c r="H32" s="30"/>
      <c r="I32" s="30"/>
      <c r="J32" s="30"/>
      <c r="K32" s="30"/>
      <c r="L32" s="11">
        <f t="shared" si="0"/>
        <v>0</v>
      </c>
      <c r="M32" s="11">
        <f t="shared" si="1"/>
        <v>0</v>
      </c>
      <c r="N32" s="11">
        <f t="shared" si="2"/>
        <v>0</v>
      </c>
      <c r="O32" s="11">
        <f t="shared" si="3"/>
        <v>0</v>
      </c>
      <c r="P32" s="11">
        <f t="shared" si="7"/>
        <v>0</v>
      </c>
      <c r="Q32" s="11">
        <f t="shared" si="7"/>
        <v>0</v>
      </c>
      <c r="R32" s="11">
        <f t="shared" si="5"/>
        <v>0</v>
      </c>
      <c r="S32" s="11">
        <f t="shared" si="6"/>
        <v>0</v>
      </c>
    </row>
    <row r="33" spans="1:19" x14ac:dyDescent="0.3">
      <c r="A33" s="10">
        <v>32</v>
      </c>
      <c r="B33" s="10"/>
      <c r="C33" s="50" t="str">
        <f>Jaar!B33</f>
        <v>Cor Boer/Leo Rusman</v>
      </c>
      <c r="D33" s="30"/>
      <c r="E33" s="30"/>
      <c r="F33" s="30"/>
      <c r="G33" s="30"/>
      <c r="H33" s="30"/>
      <c r="I33" s="30"/>
      <c r="J33" s="30"/>
      <c r="K33" s="30"/>
      <c r="L33" s="11">
        <f t="shared" si="0"/>
        <v>0</v>
      </c>
      <c r="M33" s="11">
        <f t="shared" si="1"/>
        <v>0</v>
      </c>
      <c r="N33" s="11">
        <f t="shared" si="2"/>
        <v>0</v>
      </c>
      <c r="O33" s="11">
        <f t="shared" si="3"/>
        <v>0</v>
      </c>
      <c r="P33" s="11">
        <f t="shared" si="7"/>
        <v>0</v>
      </c>
      <c r="Q33" s="11">
        <f t="shared" si="7"/>
        <v>0</v>
      </c>
      <c r="R33" s="11">
        <f t="shared" si="5"/>
        <v>0</v>
      </c>
      <c r="S33" s="11">
        <f t="shared" si="6"/>
        <v>0</v>
      </c>
    </row>
    <row r="34" spans="1:19" x14ac:dyDescent="0.3">
      <c r="A34" s="10">
        <v>33</v>
      </c>
      <c r="B34" s="10"/>
      <c r="C34" s="50" t="str">
        <f>Jaar!B34</f>
        <v>Annie Blaauwgeers/Wim Verkouwen</v>
      </c>
      <c r="D34" s="11"/>
      <c r="E34" s="11"/>
      <c r="F34" s="11"/>
      <c r="G34" s="11"/>
      <c r="H34" s="11"/>
      <c r="I34" s="11"/>
      <c r="J34" s="11"/>
      <c r="K34" s="11"/>
      <c r="L34" s="11">
        <f t="shared" si="0"/>
        <v>0</v>
      </c>
      <c r="M34" s="11">
        <f t="shared" si="1"/>
        <v>0</v>
      </c>
      <c r="N34" s="11">
        <f t="shared" si="2"/>
        <v>0</v>
      </c>
      <c r="O34" s="11">
        <f t="shared" si="3"/>
        <v>0</v>
      </c>
      <c r="P34" s="11">
        <f t="shared" si="7"/>
        <v>0</v>
      </c>
      <c r="Q34" s="11">
        <f t="shared" si="7"/>
        <v>0</v>
      </c>
      <c r="R34" s="11">
        <f t="shared" si="5"/>
        <v>0</v>
      </c>
      <c r="S34" s="11">
        <f t="shared" si="6"/>
        <v>0</v>
      </c>
    </row>
    <row r="35" spans="1:19" x14ac:dyDescent="0.3">
      <c r="A35" s="10">
        <v>34</v>
      </c>
      <c r="B35" s="10"/>
      <c r="C35" s="50" t="str">
        <f>Jaar!B35</f>
        <v>Henk Smit/Gerrit Reinders</v>
      </c>
      <c r="D35" s="30"/>
      <c r="E35" s="30"/>
      <c r="F35" s="30"/>
      <c r="G35" s="30"/>
      <c r="H35" s="30"/>
      <c r="I35" s="30"/>
      <c r="J35" s="30"/>
      <c r="K35" s="30"/>
      <c r="L35" s="11">
        <f t="shared" si="0"/>
        <v>0</v>
      </c>
      <c r="M35" s="11">
        <f t="shared" si="1"/>
        <v>0</v>
      </c>
      <c r="N35" s="11">
        <f t="shared" si="2"/>
        <v>0</v>
      </c>
      <c r="O35" s="11">
        <f t="shared" si="3"/>
        <v>0</v>
      </c>
      <c r="P35" s="11">
        <f t="shared" si="7"/>
        <v>0</v>
      </c>
      <c r="Q35" s="11">
        <f t="shared" si="7"/>
        <v>0</v>
      </c>
      <c r="R35" s="11">
        <f t="shared" si="5"/>
        <v>0</v>
      </c>
      <c r="S35" s="11">
        <f t="shared" si="6"/>
        <v>0</v>
      </c>
    </row>
    <row r="36" spans="1:19" x14ac:dyDescent="0.3">
      <c r="A36" s="10">
        <v>35</v>
      </c>
      <c r="B36" s="10"/>
      <c r="C36" s="50" t="str">
        <f>Jaar!B36</f>
        <v>Fien Wouters/Co Suurmond</v>
      </c>
      <c r="D36" s="11"/>
      <c r="E36" s="11"/>
      <c r="F36" s="11"/>
      <c r="G36" s="11"/>
      <c r="H36" s="11"/>
      <c r="I36" s="11"/>
      <c r="J36" s="11"/>
      <c r="K36" s="11"/>
      <c r="L36" s="11">
        <f t="shared" si="0"/>
        <v>0</v>
      </c>
      <c r="M36" s="11">
        <f t="shared" si="1"/>
        <v>0</v>
      </c>
      <c r="N36" s="11">
        <f t="shared" si="2"/>
        <v>0</v>
      </c>
      <c r="O36" s="11">
        <f t="shared" si="3"/>
        <v>0</v>
      </c>
      <c r="P36" s="11">
        <f t="shared" si="7"/>
        <v>0</v>
      </c>
      <c r="Q36" s="11">
        <f t="shared" si="7"/>
        <v>0</v>
      </c>
      <c r="R36" s="11">
        <f t="shared" si="5"/>
        <v>0</v>
      </c>
      <c r="S36" s="11">
        <f t="shared" si="6"/>
        <v>0</v>
      </c>
    </row>
    <row r="37" spans="1:19" x14ac:dyDescent="0.3">
      <c r="A37" s="10">
        <v>36</v>
      </c>
      <c r="B37" s="10"/>
      <c r="C37" s="13"/>
      <c r="D37" s="14"/>
      <c r="E37" s="13"/>
      <c r="F37" s="31"/>
      <c r="G37" s="31"/>
      <c r="H37" s="31"/>
      <c r="I37" s="31"/>
      <c r="J37" s="31"/>
      <c r="K37" s="31"/>
      <c r="L37" s="33"/>
      <c r="M37" s="33"/>
      <c r="N37" s="33"/>
      <c r="O37" s="33"/>
      <c r="P37" s="33"/>
      <c r="Q37" s="33"/>
      <c r="R37" s="32"/>
    </row>
    <row r="38" spans="1:19" x14ac:dyDescent="0.3">
      <c r="A38" s="10">
        <v>37</v>
      </c>
      <c r="B38" s="10"/>
      <c r="C38" s="13"/>
      <c r="D38" s="21"/>
      <c r="E38" s="13"/>
      <c r="F38" s="31"/>
      <c r="G38" s="31"/>
      <c r="H38" s="31"/>
      <c r="I38" s="31"/>
      <c r="J38" s="31"/>
      <c r="K38" s="31"/>
      <c r="L38" s="11"/>
      <c r="M38" s="11"/>
      <c r="N38" s="11"/>
      <c r="O38" s="11"/>
      <c r="P38" s="11"/>
      <c r="Q38" s="11"/>
      <c r="R38" s="32"/>
    </row>
    <row r="39" spans="1:19" x14ac:dyDescent="0.3">
      <c r="A39" s="10">
        <v>38</v>
      </c>
      <c r="B39" s="10"/>
      <c r="C39" s="18"/>
      <c r="D39" s="19"/>
      <c r="E39" s="1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32"/>
    </row>
    <row r="40" spans="1:19" x14ac:dyDescent="0.3">
      <c r="A40" s="10">
        <v>39</v>
      </c>
      <c r="B40" s="10"/>
      <c r="C40" s="13"/>
      <c r="D40" s="14"/>
      <c r="E40" s="13"/>
      <c r="F40" s="31"/>
      <c r="G40" s="31"/>
      <c r="H40" s="31"/>
      <c r="I40" s="31"/>
      <c r="J40" s="31"/>
      <c r="K40" s="31"/>
      <c r="L40" s="11"/>
      <c r="M40" s="11"/>
      <c r="N40" s="11"/>
      <c r="O40" s="11"/>
      <c r="P40" s="11"/>
      <c r="Q40" s="11"/>
      <c r="R40" s="32"/>
    </row>
    <row r="41" spans="1:19" x14ac:dyDescent="0.3">
      <c r="A41" s="10">
        <v>40</v>
      </c>
      <c r="B41" s="10"/>
      <c r="C41" s="13"/>
      <c r="D41" s="14"/>
      <c r="E41" s="13"/>
      <c r="F41" s="31"/>
      <c r="G41" s="31"/>
      <c r="H41" s="31"/>
      <c r="I41" s="31"/>
      <c r="J41" s="31"/>
      <c r="K41" s="31"/>
      <c r="L41" s="33"/>
      <c r="M41" s="33"/>
      <c r="N41" s="33"/>
      <c r="O41" s="33"/>
      <c r="P41" s="33"/>
      <c r="Q41" s="33"/>
      <c r="R41" s="32"/>
    </row>
    <row r="42" spans="1:19" x14ac:dyDescent="0.3">
      <c r="A42" s="10">
        <v>41</v>
      </c>
      <c r="B42" s="10"/>
      <c r="C42" s="13"/>
      <c r="D42" s="14"/>
      <c r="E42" s="13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32"/>
    </row>
    <row r="43" spans="1:19" x14ac:dyDescent="0.3">
      <c r="A43" s="10">
        <v>42</v>
      </c>
      <c r="B43" s="10"/>
      <c r="C43" s="13"/>
      <c r="D43" s="14"/>
      <c r="E43" s="13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32"/>
    </row>
    <row r="44" spans="1:19" x14ac:dyDescent="0.3">
      <c r="A44" s="10">
        <v>43</v>
      </c>
      <c r="B44" s="10"/>
      <c r="C44" s="13"/>
      <c r="D44" s="14"/>
      <c r="E44" s="13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32"/>
    </row>
    <row r="45" spans="1:19" x14ac:dyDescent="0.3">
      <c r="A45" s="10">
        <v>44</v>
      </c>
      <c r="B45" s="10"/>
      <c r="C45" s="13"/>
      <c r="D45" s="14"/>
      <c r="E45" s="13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32"/>
    </row>
    <row r="46" spans="1:19" x14ac:dyDescent="0.3">
      <c r="A46" s="10">
        <v>45</v>
      </c>
      <c r="B46" s="10"/>
      <c r="C46" s="13"/>
      <c r="D46" s="14"/>
      <c r="E46" s="13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32"/>
    </row>
    <row r="47" spans="1:19" x14ac:dyDescent="0.3">
      <c r="A47" s="10">
        <v>46</v>
      </c>
      <c r="B47" s="10"/>
      <c r="C47" s="13"/>
      <c r="D47" s="14"/>
      <c r="E47" s="13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32"/>
    </row>
    <row r="48" spans="1:19" x14ac:dyDescent="0.3">
      <c r="A48" s="10">
        <v>47</v>
      </c>
      <c r="B48" s="10"/>
      <c r="C48" s="13"/>
      <c r="D48" s="14"/>
      <c r="E48" s="13"/>
      <c r="F48" s="31"/>
      <c r="G48" s="31"/>
      <c r="H48" s="31"/>
      <c r="I48" s="31"/>
      <c r="J48" s="31"/>
      <c r="K48" s="31"/>
      <c r="L48" s="11"/>
      <c r="M48" s="11"/>
      <c r="N48" s="11"/>
      <c r="O48" s="11"/>
      <c r="P48" s="11"/>
      <c r="Q48" s="11"/>
      <c r="R48" s="32"/>
    </row>
    <row r="49" spans="1:18" x14ac:dyDescent="0.3">
      <c r="A49" s="10">
        <v>48</v>
      </c>
      <c r="B49" s="10"/>
      <c r="C49" s="13"/>
      <c r="D49" s="14"/>
      <c r="E49" s="1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32"/>
    </row>
    <row r="50" spans="1:18" x14ac:dyDescent="0.3">
      <c r="A50" s="10">
        <v>49</v>
      </c>
      <c r="B50" s="10"/>
      <c r="C50" s="13"/>
      <c r="D50" s="14"/>
      <c r="E50" s="13"/>
      <c r="F50" s="31"/>
      <c r="G50" s="31"/>
      <c r="H50" s="31"/>
      <c r="I50" s="31"/>
      <c r="J50" s="31"/>
      <c r="K50" s="31"/>
      <c r="L50" s="11"/>
      <c r="M50" s="11"/>
      <c r="N50" s="11"/>
      <c r="O50" s="11"/>
      <c r="P50" s="11"/>
      <c r="Q50" s="11"/>
      <c r="R50" s="32"/>
    </row>
    <row r="51" spans="1:18" x14ac:dyDescent="0.3">
      <c r="A51" s="10">
        <v>50</v>
      </c>
      <c r="B51" s="10"/>
      <c r="C51" s="13"/>
      <c r="D51" s="14"/>
      <c r="E51" s="13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32"/>
    </row>
    <row r="52" spans="1:18" x14ac:dyDescent="0.3">
      <c r="A52" s="10">
        <v>51</v>
      </c>
      <c r="B52" s="10"/>
      <c r="C52" s="13"/>
      <c r="D52" s="14"/>
      <c r="E52" s="13"/>
      <c r="F52" s="31"/>
      <c r="G52" s="31"/>
      <c r="H52" s="31"/>
      <c r="I52" s="31"/>
      <c r="J52" s="31"/>
      <c r="K52" s="31"/>
      <c r="L52" s="33"/>
      <c r="M52" s="33"/>
      <c r="N52" s="33"/>
      <c r="O52" s="33"/>
      <c r="P52" s="33"/>
      <c r="Q52" s="33"/>
      <c r="R52" s="32"/>
    </row>
    <row r="53" spans="1:18" x14ac:dyDescent="0.3">
      <c r="A53" s="10">
        <v>52</v>
      </c>
      <c r="B53" s="10"/>
      <c r="C53" s="13"/>
      <c r="D53" s="14"/>
      <c r="E53" s="13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32"/>
    </row>
    <row r="54" spans="1:18" x14ac:dyDescent="0.3">
      <c r="A54" s="10">
        <v>53</v>
      </c>
      <c r="B54" s="10"/>
      <c r="C54" s="13"/>
      <c r="D54" s="14"/>
      <c r="E54" s="13"/>
      <c r="F54" s="31"/>
      <c r="G54" s="31"/>
      <c r="H54" s="31"/>
      <c r="I54" s="31"/>
      <c r="J54" s="31"/>
      <c r="K54" s="31"/>
      <c r="L54" s="33"/>
      <c r="M54" s="33"/>
      <c r="N54" s="33"/>
      <c r="O54" s="33"/>
      <c r="P54" s="33"/>
      <c r="Q54" s="33"/>
      <c r="R54" s="32"/>
    </row>
    <row r="55" spans="1:18" x14ac:dyDescent="0.3">
      <c r="A55" s="10">
        <v>54</v>
      </c>
      <c r="B55" s="10"/>
      <c r="C55" s="13"/>
      <c r="D55" s="14"/>
      <c r="E55" s="13"/>
      <c r="F55" s="31"/>
      <c r="G55" s="31"/>
      <c r="H55" s="31"/>
      <c r="I55" s="31"/>
      <c r="J55" s="31"/>
      <c r="K55" s="31"/>
      <c r="L55" s="33"/>
      <c r="M55" s="33"/>
      <c r="N55" s="33"/>
      <c r="O55" s="33"/>
      <c r="P55" s="33"/>
      <c r="Q55" s="33"/>
      <c r="R55" s="32"/>
    </row>
    <row r="56" spans="1:18" x14ac:dyDescent="0.3">
      <c r="A56" s="10">
        <v>55</v>
      </c>
      <c r="B56" s="10"/>
      <c r="C56" s="13"/>
      <c r="D56" s="14"/>
      <c r="E56" s="13"/>
      <c r="F56" s="31"/>
      <c r="G56" s="31"/>
      <c r="H56" s="31"/>
      <c r="I56" s="31"/>
      <c r="J56" s="31"/>
      <c r="K56" s="31"/>
      <c r="L56" s="33"/>
      <c r="M56" s="33"/>
      <c r="N56" s="33"/>
      <c r="O56" s="33"/>
      <c r="P56" s="33"/>
      <c r="Q56" s="33"/>
      <c r="R56" s="32"/>
    </row>
    <row r="57" spans="1:18" x14ac:dyDescent="0.3">
      <c r="A57" s="10">
        <v>56</v>
      </c>
      <c r="B57" s="10"/>
      <c r="C57" s="13"/>
      <c r="D57" s="14"/>
      <c r="E57" s="13"/>
      <c r="F57" s="31"/>
      <c r="G57" s="31"/>
      <c r="H57" s="31"/>
      <c r="I57" s="31"/>
      <c r="J57" s="31"/>
      <c r="K57" s="31"/>
      <c r="L57" s="33"/>
      <c r="M57" s="33"/>
      <c r="N57" s="33"/>
      <c r="O57" s="33"/>
      <c r="P57" s="33"/>
      <c r="Q57" s="33"/>
      <c r="R57" s="32"/>
    </row>
    <row r="58" spans="1:18" x14ac:dyDescent="0.3">
      <c r="A58" s="10">
        <v>57</v>
      </c>
      <c r="B58" s="10"/>
      <c r="C58" s="13"/>
      <c r="D58" s="14"/>
      <c r="E58" s="13"/>
      <c r="F58" s="31"/>
      <c r="G58" s="31"/>
      <c r="H58" s="31"/>
      <c r="I58" s="31"/>
      <c r="J58" s="31"/>
      <c r="K58" s="31"/>
      <c r="L58" s="33"/>
      <c r="M58" s="33"/>
      <c r="N58" s="33"/>
      <c r="O58" s="33"/>
      <c r="P58" s="33"/>
      <c r="Q58" s="33"/>
      <c r="R58" s="32"/>
    </row>
    <row r="59" spans="1:18" x14ac:dyDescent="0.3">
      <c r="A59" s="10">
        <v>58</v>
      </c>
      <c r="B59" s="10"/>
      <c r="C59" s="13"/>
      <c r="D59" s="14"/>
      <c r="E59" s="13"/>
      <c r="F59" s="31"/>
      <c r="G59" s="31"/>
      <c r="H59" s="31"/>
      <c r="I59" s="31"/>
      <c r="J59" s="31"/>
      <c r="K59" s="31"/>
      <c r="L59" s="33"/>
      <c r="M59" s="33"/>
      <c r="N59" s="33"/>
      <c r="O59" s="33"/>
      <c r="P59" s="33"/>
      <c r="Q59" s="33"/>
      <c r="R59" s="32"/>
    </row>
    <row r="60" spans="1:18" x14ac:dyDescent="0.3">
      <c r="A60" s="10">
        <v>59</v>
      </c>
      <c r="B60" s="10"/>
      <c r="C60" s="13"/>
      <c r="D60" s="14"/>
      <c r="E60" s="13"/>
      <c r="F60" s="31"/>
      <c r="G60" s="31"/>
      <c r="H60" s="31"/>
      <c r="I60" s="31"/>
      <c r="J60" s="31"/>
      <c r="K60" s="31"/>
      <c r="L60" s="33"/>
      <c r="M60" s="33"/>
      <c r="N60" s="33"/>
      <c r="O60" s="33"/>
      <c r="P60" s="33"/>
      <c r="Q60" s="33"/>
      <c r="R60" s="32"/>
    </row>
    <row r="61" spans="1:18" x14ac:dyDescent="0.3">
      <c r="A61" s="10">
        <v>60</v>
      </c>
      <c r="B61" s="10"/>
      <c r="C61" s="13"/>
      <c r="D61" s="14"/>
      <c r="E61" s="13"/>
      <c r="F61" s="31"/>
      <c r="G61" s="31"/>
      <c r="H61" s="31"/>
      <c r="I61" s="31"/>
      <c r="J61" s="31"/>
      <c r="K61" s="31"/>
      <c r="L61" s="33"/>
      <c r="M61" s="33"/>
      <c r="N61" s="33"/>
      <c r="O61" s="33"/>
      <c r="P61" s="33"/>
      <c r="Q61" s="33"/>
      <c r="R61" s="32"/>
    </row>
    <row r="62" spans="1:18" x14ac:dyDescent="0.3">
      <c r="A62" s="10">
        <v>61</v>
      </c>
      <c r="B62" s="10"/>
      <c r="C62" s="13"/>
      <c r="D62" s="14"/>
      <c r="E62" s="13"/>
      <c r="F62" s="31"/>
      <c r="G62" s="31"/>
      <c r="H62" s="31"/>
      <c r="I62" s="31"/>
      <c r="J62" s="31"/>
      <c r="K62" s="31"/>
      <c r="L62" s="11"/>
      <c r="M62" s="11"/>
      <c r="N62" s="11"/>
      <c r="O62" s="11"/>
      <c r="P62" s="11"/>
      <c r="Q62" s="11"/>
      <c r="R62" s="32"/>
    </row>
    <row r="63" spans="1:18" x14ac:dyDescent="0.3">
      <c r="A63" s="10">
        <v>62</v>
      </c>
      <c r="B63" s="10"/>
      <c r="C63" s="13"/>
      <c r="D63" s="14"/>
      <c r="E63" s="13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32"/>
    </row>
    <row r="64" spans="1:18" x14ac:dyDescent="0.3">
      <c r="A64" s="10">
        <v>63</v>
      </c>
      <c r="B64" s="10"/>
      <c r="C64" s="13"/>
      <c r="D64" s="14"/>
      <c r="E64" s="13"/>
      <c r="F64" s="31"/>
      <c r="G64" s="31"/>
      <c r="H64" s="31"/>
      <c r="I64" s="31"/>
      <c r="J64" s="31"/>
      <c r="K64" s="31"/>
      <c r="L64" s="11"/>
      <c r="M64" s="11"/>
      <c r="N64" s="11"/>
      <c r="O64" s="11"/>
      <c r="P64" s="11"/>
      <c r="Q64" s="11"/>
      <c r="R64" s="32"/>
    </row>
    <row r="65" spans="1:18" x14ac:dyDescent="0.3">
      <c r="A65" s="10">
        <v>64</v>
      </c>
      <c r="B65" s="10"/>
      <c r="C65" s="13"/>
      <c r="D65" s="14"/>
      <c r="E65" s="13"/>
      <c r="F65" s="31"/>
      <c r="G65" s="31"/>
      <c r="H65" s="31"/>
      <c r="I65" s="31"/>
      <c r="J65" s="31"/>
      <c r="K65" s="31"/>
      <c r="L65" s="33"/>
      <c r="M65" s="33"/>
      <c r="N65" s="33"/>
      <c r="O65" s="33"/>
      <c r="P65" s="33"/>
      <c r="Q65" s="33"/>
      <c r="R65" s="32"/>
    </row>
    <row r="66" spans="1:18" x14ac:dyDescent="0.3">
      <c r="A66" s="10">
        <v>65</v>
      </c>
      <c r="B66" s="10"/>
      <c r="C66" s="13"/>
      <c r="D66" s="14"/>
      <c r="E66" s="13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32"/>
    </row>
    <row r="67" spans="1:18" x14ac:dyDescent="0.3">
      <c r="A67" s="10">
        <v>66</v>
      </c>
      <c r="B67" s="10"/>
      <c r="C67" s="13"/>
      <c r="D67" s="10"/>
      <c r="E67" s="13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32"/>
    </row>
  </sheetData>
  <sortState xmlns:xlrd2="http://schemas.microsoft.com/office/spreadsheetml/2017/richdata2" ref="A2:R67">
    <sortCondition ref="A2:A67"/>
  </sortState>
  <mergeCells count="4">
    <mergeCell ref="F1:G1"/>
    <mergeCell ref="J1:K1"/>
    <mergeCell ref="L1:N1"/>
    <mergeCell ref="D1:E1"/>
  </mergeCells>
  <dataValidations count="1">
    <dataValidation type="whole" allowBlank="1" showErrorMessage="1" sqref="D2:K22" xr:uid="{00000000-0002-0000-0800-000000000000}">
      <formula1>0</formula1>
      <formula2>13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10</vt:i4>
      </vt:variant>
    </vt:vector>
  </HeadingPairs>
  <TitlesOfParts>
    <vt:vector size="10" baseType="lpstr">
      <vt:lpstr>Jaar</vt:lpstr>
      <vt:lpstr>Prijswinnaars</vt:lpstr>
      <vt:lpstr>Broeke Steigerbouw</vt:lpstr>
      <vt:lpstr>April</vt:lpstr>
      <vt:lpstr>Thuys</vt:lpstr>
      <vt:lpstr>Handmade Bicycles</vt:lpstr>
      <vt:lpstr>Woutersen</vt:lpstr>
      <vt:lpstr>Barbara</vt:lpstr>
      <vt:lpstr>nw</vt:lpstr>
      <vt:lpstr>nwnnb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Woutersen</dc:creator>
  <cp:lastModifiedBy>Dell</cp:lastModifiedBy>
  <dcterms:created xsi:type="dcterms:W3CDTF">2018-09-28T12:54:03Z</dcterms:created>
  <dcterms:modified xsi:type="dcterms:W3CDTF">2020-11-12T10:23:02Z</dcterms:modified>
</cp:coreProperties>
</file>