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leu de Boules\Wedstrijden\JouwWeb\"/>
    </mc:Choice>
  </mc:AlternateContent>
  <xr:revisionPtr revIDLastSave="0" documentId="8_{8D50FF56-32BC-4640-957F-EB3F22E6D3E9}" xr6:coauthVersionLast="45" xr6:coauthVersionMax="45" xr10:uidLastSave="{00000000-0000-0000-0000-000000000000}"/>
  <bookViews>
    <workbookView xWindow="28680" yWindow="-120" windowWidth="29040" windowHeight="15840" xr2:uid="{29D92135-FD6C-44FF-9F2B-A25D21468258}"/>
  </bookViews>
  <sheets>
    <sheet name="Blad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6" i="1" l="1"/>
  <c r="O26" i="1"/>
  <c r="Q26" i="1" s="1"/>
  <c r="N26" i="1"/>
  <c r="M26" i="1"/>
  <c r="L26" i="1"/>
  <c r="K26" i="1"/>
  <c r="D26" i="1"/>
  <c r="C26" i="1"/>
  <c r="Q25" i="1"/>
  <c r="O25" i="1"/>
  <c r="N25" i="1"/>
  <c r="M25" i="1"/>
  <c r="L25" i="1"/>
  <c r="K25" i="1"/>
  <c r="P25" i="1" s="1"/>
  <c r="D25" i="1"/>
  <c r="C25" i="1"/>
  <c r="B25" i="1"/>
  <c r="O24" i="1"/>
  <c r="N24" i="1"/>
  <c r="Q24" i="1" s="1"/>
  <c r="M24" i="1"/>
  <c r="L24" i="1"/>
  <c r="K24" i="1"/>
  <c r="P24" i="1" s="1"/>
  <c r="D24" i="1"/>
  <c r="C24" i="1"/>
  <c r="B24" i="1"/>
  <c r="O23" i="1"/>
  <c r="N23" i="1"/>
  <c r="Q23" i="1" s="1"/>
  <c r="M23" i="1"/>
  <c r="L23" i="1"/>
  <c r="K23" i="1"/>
  <c r="P23" i="1" s="1"/>
  <c r="D23" i="1"/>
  <c r="C23" i="1"/>
  <c r="B23" i="1"/>
  <c r="Q22" i="1"/>
  <c r="P22" i="1"/>
  <c r="O22" i="1"/>
  <c r="N22" i="1"/>
  <c r="M22" i="1"/>
  <c r="L22" i="1"/>
  <c r="K22" i="1"/>
  <c r="D22" i="1"/>
  <c r="C22" i="1"/>
  <c r="B22" i="1"/>
  <c r="Q21" i="1"/>
  <c r="O21" i="1"/>
  <c r="N21" i="1"/>
  <c r="M21" i="1"/>
  <c r="L21" i="1"/>
  <c r="K21" i="1"/>
  <c r="P21" i="1" s="1"/>
  <c r="C21" i="1"/>
  <c r="Q20" i="1"/>
  <c r="O20" i="1"/>
  <c r="N20" i="1"/>
  <c r="M20" i="1"/>
  <c r="L20" i="1"/>
  <c r="K20" i="1"/>
  <c r="P20" i="1" s="1"/>
  <c r="D20" i="1"/>
  <c r="C20" i="1"/>
  <c r="B20" i="1"/>
  <c r="Q19" i="1"/>
  <c r="O19" i="1"/>
  <c r="N19" i="1"/>
  <c r="M19" i="1"/>
  <c r="L19" i="1"/>
  <c r="K19" i="1"/>
  <c r="P19" i="1" s="1"/>
  <c r="D19" i="1"/>
  <c r="C19" i="1"/>
  <c r="B19" i="1"/>
  <c r="O18" i="1"/>
  <c r="N18" i="1"/>
  <c r="Q18" i="1" s="1"/>
  <c r="M18" i="1"/>
  <c r="L18" i="1"/>
  <c r="K18" i="1"/>
  <c r="P18" i="1" s="1"/>
  <c r="D18" i="1"/>
  <c r="C18" i="1"/>
  <c r="B18" i="1"/>
  <c r="Q17" i="1"/>
  <c r="P17" i="1"/>
  <c r="O17" i="1"/>
  <c r="N17" i="1"/>
  <c r="M17" i="1"/>
  <c r="L17" i="1"/>
  <c r="K17" i="1"/>
  <c r="D17" i="1"/>
  <c r="C17" i="1"/>
  <c r="B17" i="1"/>
  <c r="Q16" i="1"/>
  <c r="O16" i="1"/>
  <c r="N16" i="1"/>
  <c r="M16" i="1"/>
  <c r="L16" i="1"/>
  <c r="K16" i="1"/>
  <c r="P16" i="1" s="1"/>
  <c r="D16" i="1"/>
  <c r="B16" i="1"/>
  <c r="Q15" i="1"/>
  <c r="O15" i="1"/>
  <c r="N15" i="1"/>
  <c r="M15" i="1"/>
  <c r="L15" i="1"/>
  <c r="K15" i="1"/>
  <c r="P15" i="1" s="1"/>
  <c r="D15" i="1"/>
  <c r="C15" i="1"/>
  <c r="B15" i="1"/>
  <c r="O14" i="1"/>
  <c r="N14" i="1"/>
  <c r="Q14" i="1" s="1"/>
  <c r="M14" i="1"/>
  <c r="L14" i="1"/>
  <c r="K14" i="1"/>
  <c r="P14" i="1" s="1"/>
  <c r="D14" i="1"/>
  <c r="C14" i="1"/>
  <c r="B14" i="1"/>
  <c r="P13" i="1"/>
  <c r="O13" i="1"/>
  <c r="N13" i="1"/>
  <c r="Q13" i="1" s="1"/>
  <c r="M13" i="1"/>
  <c r="L13" i="1"/>
  <c r="K13" i="1"/>
  <c r="D13" i="1"/>
  <c r="C13" i="1"/>
  <c r="B13" i="1"/>
  <c r="P12" i="1"/>
  <c r="O12" i="1"/>
  <c r="Q12" i="1" s="1"/>
  <c r="N12" i="1"/>
  <c r="M12" i="1"/>
  <c r="L12" i="1"/>
  <c r="K12" i="1"/>
  <c r="D12" i="1"/>
  <c r="C12" i="1"/>
  <c r="B12" i="1"/>
  <c r="Q11" i="1"/>
  <c r="O11" i="1"/>
  <c r="N11" i="1"/>
  <c r="M11" i="1"/>
  <c r="L11" i="1"/>
  <c r="K11" i="1"/>
  <c r="P11" i="1" s="1"/>
  <c r="D11" i="1"/>
  <c r="C11" i="1"/>
  <c r="B11" i="1"/>
  <c r="O10" i="1"/>
  <c r="N10" i="1"/>
  <c r="Q10" i="1" s="1"/>
  <c r="M10" i="1"/>
  <c r="L10" i="1"/>
  <c r="K10" i="1"/>
  <c r="P10" i="1" s="1"/>
  <c r="D10" i="1"/>
  <c r="C10" i="1"/>
  <c r="B10" i="1"/>
  <c r="P9" i="1"/>
  <c r="O9" i="1"/>
  <c r="N9" i="1"/>
  <c r="Q9" i="1" s="1"/>
  <c r="M9" i="1"/>
  <c r="L9" i="1"/>
  <c r="K9" i="1"/>
  <c r="D9" i="1"/>
  <c r="C9" i="1"/>
  <c r="Q8" i="1"/>
  <c r="P8" i="1"/>
  <c r="O8" i="1"/>
  <c r="N8" i="1"/>
  <c r="M8" i="1"/>
  <c r="L8" i="1"/>
  <c r="K8" i="1"/>
  <c r="D8" i="1"/>
  <c r="C8" i="1"/>
  <c r="B8" i="1"/>
  <c r="Q7" i="1"/>
  <c r="O7" i="1"/>
  <c r="N7" i="1"/>
  <c r="M7" i="1"/>
  <c r="L7" i="1"/>
  <c r="K7" i="1"/>
  <c r="P7" i="1" s="1"/>
  <c r="D7" i="1"/>
  <c r="C7" i="1"/>
  <c r="B7" i="1"/>
  <c r="Q6" i="1"/>
  <c r="O6" i="1"/>
  <c r="N6" i="1"/>
  <c r="M6" i="1"/>
  <c r="L6" i="1"/>
  <c r="K6" i="1"/>
  <c r="P6" i="1" s="1"/>
  <c r="Q5" i="1"/>
  <c r="O5" i="1"/>
  <c r="N5" i="1"/>
  <c r="M5" i="1"/>
  <c r="L5" i="1"/>
  <c r="K5" i="1"/>
  <c r="P5" i="1" s="1"/>
  <c r="D5" i="1"/>
  <c r="C5" i="1"/>
  <c r="B5" i="1"/>
  <c r="O4" i="1"/>
  <c r="N4" i="1"/>
  <c r="Q4" i="1" s="1"/>
  <c r="M4" i="1"/>
  <c r="L4" i="1"/>
  <c r="K4" i="1"/>
  <c r="P4" i="1" s="1"/>
  <c r="D4" i="1"/>
  <c r="C4" i="1"/>
  <c r="B4" i="1"/>
  <c r="O3" i="1"/>
  <c r="N3" i="1"/>
  <c r="Q3" i="1" s="1"/>
  <c r="M3" i="1"/>
  <c r="P3" i="1" s="1"/>
  <c r="L3" i="1"/>
  <c r="K3" i="1"/>
  <c r="D3" i="1"/>
  <c r="C3" i="1"/>
  <c r="B3" i="1"/>
  <c r="P2" i="1"/>
  <c r="O2" i="1"/>
  <c r="Q2" i="1" s="1"/>
  <c r="N2" i="1"/>
  <c r="M2" i="1"/>
  <c r="L2" i="1"/>
  <c r="K2" i="1"/>
  <c r="D2" i="1"/>
  <c r="C2" i="1"/>
  <c r="B2" i="1"/>
</calcChain>
</file>

<file path=xl/sharedStrings.xml><?xml version="1.0" encoding="utf-8"?>
<sst xmlns="http://schemas.openxmlformats.org/spreadsheetml/2006/main" count="16" uniqueCount="15">
  <si>
    <t>Nr.</t>
  </si>
  <si>
    <t>voornaam</t>
  </si>
  <si>
    <t>voorv.</t>
  </si>
  <si>
    <t>achternaam</t>
  </si>
  <si>
    <t>1e Partij</t>
  </si>
  <si>
    <t>2e Partij</t>
  </si>
  <si>
    <t>3e Partij</t>
  </si>
  <si>
    <t>W/V</t>
  </si>
  <si>
    <t>Saldo</t>
  </si>
  <si>
    <t>Winst</t>
  </si>
  <si>
    <t>Geert</t>
  </si>
  <si>
    <t>Eshuis</t>
  </si>
  <si>
    <t>Ronald</t>
  </si>
  <si>
    <t>Netterman</t>
  </si>
  <si>
    <t>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</si>
</sst>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cuments\Euro%20Nico%20Romijn%202019\Euro%20Nico%20Romijn%202019%20Uitslagen%20Backup%20februar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ar"/>
      <sheetName val="Prijswinnaars"/>
      <sheetName val="Maart"/>
      <sheetName val="April"/>
      <sheetName val="Mei"/>
      <sheetName val="Juni"/>
      <sheetName val="Juli"/>
      <sheetName val="Aug"/>
      <sheetName val="Sept"/>
      <sheetName val="Okt"/>
    </sheetNames>
    <sheetDataSet>
      <sheetData sheetId="0" refreshError="1">
        <row r="3">
          <cell r="B3" t="str">
            <v>Maria</v>
          </cell>
        </row>
        <row r="5">
          <cell r="B5" t="str">
            <v>Bep</v>
          </cell>
          <cell r="C5" t="str">
            <v xml:space="preserve"> </v>
          </cell>
          <cell r="D5" t="str">
            <v>Bauhaus</v>
          </cell>
        </row>
        <row r="6">
          <cell r="B6" t="str">
            <v>Martin</v>
          </cell>
          <cell r="C6" t="str">
            <v>van</v>
          </cell>
          <cell r="D6" t="str">
            <v>Bezu</v>
          </cell>
        </row>
        <row r="8">
          <cell r="B8" t="str">
            <v xml:space="preserve">Harry </v>
          </cell>
          <cell r="C8" t="str">
            <v xml:space="preserve"> </v>
          </cell>
          <cell r="D8" t="str">
            <v>Bouwman</v>
          </cell>
        </row>
        <row r="11">
          <cell r="B11" t="str">
            <v>Joop</v>
          </cell>
          <cell r="C11" t="str">
            <v>van</v>
          </cell>
          <cell r="D11" t="str">
            <v>Breukelen</v>
          </cell>
        </row>
        <row r="16">
          <cell r="B16" t="str">
            <v>Gerard</v>
          </cell>
          <cell r="C16" t="str">
            <v xml:space="preserve"> </v>
          </cell>
          <cell r="D16" t="str">
            <v>Elsing</v>
          </cell>
        </row>
        <row r="18">
          <cell r="B18" t="str">
            <v>Henk</v>
          </cell>
          <cell r="C18" t="str">
            <v xml:space="preserve"> </v>
          </cell>
          <cell r="D18" t="str">
            <v>Enserink</v>
          </cell>
        </row>
        <row r="20">
          <cell r="B20" t="str">
            <v>Jolanda</v>
          </cell>
          <cell r="C20" t="str">
            <v>van</v>
          </cell>
          <cell r="D20" t="str">
            <v xml:space="preserve">Groeningen </v>
          </cell>
        </row>
        <row r="21">
          <cell r="B21" t="str">
            <v>Nel</v>
          </cell>
          <cell r="C21" t="str">
            <v>van</v>
          </cell>
          <cell r="D21" t="str">
            <v xml:space="preserve">Groeningen </v>
          </cell>
        </row>
        <row r="23">
          <cell r="B23" t="str">
            <v>Wil</v>
          </cell>
          <cell r="C23" t="str">
            <v>de</v>
          </cell>
          <cell r="D23" t="str">
            <v>Groot</v>
          </cell>
        </row>
        <row r="29">
          <cell r="B29" t="str">
            <v>Henk</v>
          </cell>
          <cell r="C29" t="str">
            <v xml:space="preserve"> </v>
          </cell>
          <cell r="D29" t="str">
            <v>Koet</v>
          </cell>
        </row>
        <row r="30">
          <cell r="B30" t="str">
            <v>Wim</v>
          </cell>
          <cell r="C30" t="str">
            <v>van</v>
          </cell>
          <cell r="D30" t="str">
            <v>Kouwen</v>
          </cell>
        </row>
        <row r="35">
          <cell r="B35" t="str">
            <v>Piet</v>
          </cell>
          <cell r="C35" t="str">
            <v>van</v>
          </cell>
          <cell r="D35" t="str">
            <v>Mameren</v>
          </cell>
        </row>
        <row r="37">
          <cell r="B37" t="str">
            <v>Antonio</v>
          </cell>
          <cell r="C37" t="str">
            <v xml:space="preserve"> </v>
          </cell>
          <cell r="D37" t="str">
            <v>Mauro</v>
          </cell>
        </row>
        <row r="41">
          <cell r="B41" t="str">
            <v>Jos</v>
          </cell>
          <cell r="C41" t="str">
            <v>van</v>
          </cell>
          <cell r="D41" t="str">
            <v>Oostrum</v>
          </cell>
        </row>
        <row r="44">
          <cell r="C44" t="str">
            <v>van</v>
          </cell>
          <cell r="D44" t="str">
            <v>Ree</v>
          </cell>
        </row>
        <row r="45">
          <cell r="C45" t="str">
            <v>van</v>
          </cell>
          <cell r="D45" t="str">
            <v>Ree</v>
          </cell>
        </row>
        <row r="48">
          <cell r="C48" t="str">
            <v xml:space="preserve"> </v>
          </cell>
        </row>
        <row r="50">
          <cell r="B50" t="str">
            <v>Annemieke</v>
          </cell>
          <cell r="C50" t="str">
            <v xml:space="preserve"> </v>
          </cell>
          <cell r="D50" t="str">
            <v>Rothuizen</v>
          </cell>
        </row>
        <row r="52">
          <cell r="B52" t="str">
            <v>Co</v>
          </cell>
          <cell r="C52" t="str">
            <v xml:space="preserve"> </v>
          </cell>
          <cell r="D52" t="str">
            <v>Suurmond</v>
          </cell>
        </row>
        <row r="60">
          <cell r="B60" t="str">
            <v>Gerrie</v>
          </cell>
          <cell r="C60" t="str">
            <v xml:space="preserve"> </v>
          </cell>
          <cell r="D60" t="str">
            <v>Verheul</v>
          </cell>
        </row>
        <row r="62">
          <cell r="B62" t="str">
            <v>Frans</v>
          </cell>
          <cell r="C62" t="str">
            <v>de</v>
          </cell>
          <cell r="D62" t="str">
            <v>Wilde</v>
          </cell>
        </row>
        <row r="63">
          <cell r="B63" t="str">
            <v xml:space="preserve">Corrie </v>
          </cell>
          <cell r="C63" t="str">
            <v>de</v>
          </cell>
          <cell r="D63" t="str">
            <v>Wilde</v>
          </cell>
        </row>
        <row r="64">
          <cell r="B64" t="str">
            <v>Fien</v>
          </cell>
          <cell r="C64" t="str">
            <v xml:space="preserve"> </v>
          </cell>
          <cell r="D64" t="str">
            <v>Wouters</v>
          </cell>
        </row>
        <row r="70">
          <cell r="B70" t="str">
            <v>Annie</v>
          </cell>
          <cell r="D70" t="str">
            <v>Blauwgeers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E1C1C-DB29-4000-A74A-C8C2CB09BE4A}">
  <dimension ref="A1:Q26"/>
  <sheetViews>
    <sheetView tabSelected="1" workbookViewId="0">
      <selection activeCell="F7" sqref="F7"/>
    </sheetView>
  </sheetViews>
  <sheetFormatPr defaultRowHeight="15" x14ac:dyDescent="0.25"/>
  <cols>
    <col min="1" max="1" width="5.5703125" customWidth="1"/>
    <col min="2" max="2" width="11.28515625" bestFit="1" customWidth="1"/>
    <col min="4" max="4" width="11.85546875" bestFit="1" customWidth="1"/>
    <col min="5" max="17" width="7.28515625" customWidth="1"/>
  </cols>
  <sheetData>
    <row r="1" spans="1:17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/>
      <c r="G1" s="4" t="s">
        <v>5</v>
      </c>
      <c r="H1" s="5"/>
      <c r="I1" s="4" t="s">
        <v>6</v>
      </c>
      <c r="J1" s="5"/>
      <c r="K1" s="4" t="s">
        <v>7</v>
      </c>
      <c r="L1" s="6"/>
      <c r="M1" s="5"/>
      <c r="N1" s="1" t="s">
        <v>8</v>
      </c>
      <c r="O1" s="1"/>
      <c r="P1" s="1" t="s">
        <v>9</v>
      </c>
      <c r="Q1" s="1" t="s">
        <v>8</v>
      </c>
    </row>
    <row r="2" spans="1:17" x14ac:dyDescent="0.25">
      <c r="A2" s="1">
        <v>1</v>
      </c>
      <c r="B2" s="7" t="str">
        <f>[1]Jaar!B18</f>
        <v>Henk</v>
      </c>
      <c r="C2" s="8" t="str">
        <f>[1]Jaar!C18</f>
        <v xml:space="preserve"> </v>
      </c>
      <c r="D2" s="7" t="str">
        <f>[1]Jaar!D18</f>
        <v>Enserink</v>
      </c>
      <c r="E2" s="9">
        <v>13</v>
      </c>
      <c r="F2" s="10">
        <v>2</v>
      </c>
      <c r="G2" s="9">
        <v>13</v>
      </c>
      <c r="H2" s="10">
        <v>6</v>
      </c>
      <c r="I2" s="11">
        <v>13</v>
      </c>
      <c r="J2" s="10">
        <v>10</v>
      </c>
      <c r="K2" s="12">
        <f>IF(E2=13,1,0)</f>
        <v>1</v>
      </c>
      <c r="L2" s="12">
        <f>IF(G2=13,1,0)</f>
        <v>1</v>
      </c>
      <c r="M2" s="12">
        <f>IF(I2=13,1,0)</f>
        <v>1</v>
      </c>
      <c r="N2" s="12">
        <f>E2+G2+I2</f>
        <v>39</v>
      </c>
      <c r="O2" s="12">
        <f>F2+H2+J2</f>
        <v>18</v>
      </c>
      <c r="P2" s="12">
        <f>SUM(K2:M2)</f>
        <v>3</v>
      </c>
      <c r="Q2" s="12">
        <f>N2-O2</f>
        <v>21</v>
      </c>
    </row>
    <row r="3" spans="1:17" x14ac:dyDescent="0.25">
      <c r="A3" s="1">
        <v>2</v>
      </c>
      <c r="B3" s="7" t="str">
        <f>[1]Jaar!B16</f>
        <v>Gerard</v>
      </c>
      <c r="C3" s="8" t="str">
        <f>[1]Jaar!C16</f>
        <v xml:space="preserve"> </v>
      </c>
      <c r="D3" s="7" t="str">
        <f>[1]Jaar!D16</f>
        <v>Elsing</v>
      </c>
      <c r="E3" s="9">
        <v>13</v>
      </c>
      <c r="F3" s="10">
        <v>6</v>
      </c>
      <c r="G3" s="9">
        <v>13</v>
      </c>
      <c r="H3" s="10">
        <v>3</v>
      </c>
      <c r="I3" s="11">
        <v>13</v>
      </c>
      <c r="J3" s="10">
        <v>11</v>
      </c>
      <c r="K3" s="12">
        <f>IF(E3=13,1,0)</f>
        <v>1</v>
      </c>
      <c r="L3" s="12">
        <f>IF(G3=13,1,0)</f>
        <v>1</v>
      </c>
      <c r="M3" s="12">
        <f>IF(I3=13,1,0)</f>
        <v>1</v>
      </c>
      <c r="N3" s="12">
        <f>E3+G3+I3</f>
        <v>39</v>
      </c>
      <c r="O3" s="12">
        <f>F3+H3+J3</f>
        <v>20</v>
      </c>
      <c r="P3" s="12">
        <f>SUM(K3:M3)</f>
        <v>3</v>
      </c>
      <c r="Q3" s="12">
        <f>N3-O3</f>
        <v>19</v>
      </c>
    </row>
    <row r="4" spans="1:17" x14ac:dyDescent="0.25">
      <c r="A4" s="1">
        <v>3</v>
      </c>
      <c r="B4" s="7" t="str">
        <f>[1]Jaar!B64</f>
        <v>Fien</v>
      </c>
      <c r="C4" s="8" t="str">
        <f>[1]Jaar!C64</f>
        <v xml:space="preserve"> </v>
      </c>
      <c r="D4" s="7" t="str">
        <f>[1]Jaar!D64</f>
        <v>Wouters</v>
      </c>
      <c r="E4" s="9">
        <v>13</v>
      </c>
      <c r="F4" s="10">
        <v>12</v>
      </c>
      <c r="G4" s="9">
        <v>13</v>
      </c>
      <c r="H4" s="10">
        <v>10</v>
      </c>
      <c r="I4" s="11">
        <v>13</v>
      </c>
      <c r="J4" s="10">
        <v>11</v>
      </c>
      <c r="K4" s="12">
        <f>IF(E4=13,1,0)</f>
        <v>1</v>
      </c>
      <c r="L4" s="12">
        <f>IF(G4=13,1,0)</f>
        <v>1</v>
      </c>
      <c r="M4" s="12">
        <f>IF(I4=13,1,0)</f>
        <v>1</v>
      </c>
      <c r="N4" s="12">
        <f>E4+G4+I4</f>
        <v>39</v>
      </c>
      <c r="O4" s="12">
        <f>F4+H4+J4</f>
        <v>33</v>
      </c>
      <c r="P4" s="12">
        <f>SUM(K4:M4)</f>
        <v>3</v>
      </c>
      <c r="Q4" s="12">
        <f>N4-O4</f>
        <v>6</v>
      </c>
    </row>
    <row r="5" spans="1:17" x14ac:dyDescent="0.25">
      <c r="A5" s="1">
        <v>4</v>
      </c>
      <c r="B5" s="7" t="str">
        <f>[1]Jaar!B37</f>
        <v>Antonio</v>
      </c>
      <c r="C5" s="8" t="str">
        <f>[1]Jaar!C37</f>
        <v xml:space="preserve"> </v>
      </c>
      <c r="D5" s="7" t="str">
        <f>[1]Jaar!D37</f>
        <v>Mauro</v>
      </c>
      <c r="E5" s="13">
        <v>13</v>
      </c>
      <c r="F5" s="14">
        <v>6</v>
      </c>
      <c r="G5" s="13">
        <v>12</v>
      </c>
      <c r="H5" s="14">
        <v>12</v>
      </c>
      <c r="I5" s="15">
        <v>13</v>
      </c>
      <c r="J5" s="14">
        <v>8</v>
      </c>
      <c r="K5" s="12">
        <f>IF(E5=13,1,0)</f>
        <v>1</v>
      </c>
      <c r="L5" s="12">
        <f>IF(G5=13,1,0)</f>
        <v>0</v>
      </c>
      <c r="M5" s="12">
        <f>IF(I5=13,1,0)</f>
        <v>1</v>
      </c>
      <c r="N5" s="12">
        <f>E5+G5+I5</f>
        <v>38</v>
      </c>
      <c r="O5" s="12">
        <f>F5+H5+J5</f>
        <v>26</v>
      </c>
      <c r="P5" s="12">
        <f>SUM(K5:M5)</f>
        <v>2</v>
      </c>
      <c r="Q5" s="12">
        <f>N5-O5</f>
        <v>12</v>
      </c>
    </row>
    <row r="6" spans="1:17" x14ac:dyDescent="0.25">
      <c r="A6" s="1">
        <v>5</v>
      </c>
      <c r="B6" s="7" t="s">
        <v>10</v>
      </c>
      <c r="C6" s="8"/>
      <c r="D6" s="7" t="s">
        <v>11</v>
      </c>
      <c r="E6" s="13">
        <v>6</v>
      </c>
      <c r="F6" s="14">
        <v>13</v>
      </c>
      <c r="G6" s="13">
        <v>13</v>
      </c>
      <c r="H6" s="13">
        <v>3</v>
      </c>
      <c r="I6" s="15">
        <v>13</v>
      </c>
      <c r="J6" s="14">
        <v>4</v>
      </c>
      <c r="K6" s="12">
        <f>IF(E6=13,1,0)</f>
        <v>0</v>
      </c>
      <c r="L6" s="12">
        <f>IF(G6=13,1,0)</f>
        <v>1</v>
      </c>
      <c r="M6" s="12">
        <f>IF(I6=13,1,0)</f>
        <v>1</v>
      </c>
      <c r="N6" s="12">
        <f>E6+G6+I6</f>
        <v>32</v>
      </c>
      <c r="O6" s="12">
        <f>F6+H6+J6</f>
        <v>20</v>
      </c>
      <c r="P6" s="12">
        <f>SUM(K6:M6)</f>
        <v>2</v>
      </c>
      <c r="Q6" s="12">
        <f>N6-O6</f>
        <v>12</v>
      </c>
    </row>
    <row r="7" spans="1:17" x14ac:dyDescent="0.25">
      <c r="A7" s="1">
        <v>6</v>
      </c>
      <c r="B7" s="7" t="str">
        <f>[1]Jaar!B8</f>
        <v xml:space="preserve">Harry </v>
      </c>
      <c r="C7" s="8" t="str">
        <f>[1]Jaar!C8</f>
        <v xml:space="preserve"> </v>
      </c>
      <c r="D7" s="7" t="str">
        <f>[1]Jaar!D8</f>
        <v>Bouwman</v>
      </c>
      <c r="E7" s="13">
        <v>13</v>
      </c>
      <c r="F7" s="14">
        <v>6</v>
      </c>
      <c r="G7" s="13">
        <v>13</v>
      </c>
      <c r="H7" s="13">
        <v>7</v>
      </c>
      <c r="I7" s="15">
        <v>11</v>
      </c>
      <c r="J7" s="14">
        <v>13</v>
      </c>
      <c r="K7" s="12">
        <f>IF(E7=13,1,0)</f>
        <v>1</v>
      </c>
      <c r="L7" s="12">
        <f>IF(G7=13,1,0)</f>
        <v>1</v>
      </c>
      <c r="M7" s="12">
        <f>IF(I7=13,1,0)</f>
        <v>0</v>
      </c>
      <c r="N7" s="12">
        <f>E7+G7+I7</f>
        <v>37</v>
      </c>
      <c r="O7" s="12">
        <f>F7+H7+J7</f>
        <v>26</v>
      </c>
      <c r="P7" s="12">
        <f>SUM(K7:M7)</f>
        <v>2</v>
      </c>
      <c r="Q7" s="12">
        <f>N7-O7</f>
        <v>11</v>
      </c>
    </row>
    <row r="8" spans="1:17" x14ac:dyDescent="0.25">
      <c r="A8" s="1">
        <v>7</v>
      </c>
      <c r="B8" s="7" t="str">
        <f>[1]Jaar!B11</f>
        <v>Joop</v>
      </c>
      <c r="C8" s="8" t="str">
        <f>[1]Jaar!C11</f>
        <v>van</v>
      </c>
      <c r="D8" s="7" t="str">
        <f>[1]Jaar!D11</f>
        <v>Breukelen</v>
      </c>
      <c r="E8" s="13">
        <v>13</v>
      </c>
      <c r="F8" s="14">
        <v>2</v>
      </c>
      <c r="G8" s="13">
        <v>13</v>
      </c>
      <c r="H8" s="14">
        <v>7</v>
      </c>
      <c r="I8" s="15">
        <v>4</v>
      </c>
      <c r="J8" s="14">
        <v>13</v>
      </c>
      <c r="K8" s="12">
        <f>IF(E8=13,1,0)</f>
        <v>1</v>
      </c>
      <c r="L8" s="12">
        <f>IF(G8=13,1,0)</f>
        <v>1</v>
      </c>
      <c r="M8" s="12">
        <f>IF(I8=13,1,0)</f>
        <v>0</v>
      </c>
      <c r="N8" s="12">
        <f>E8+G8+I8</f>
        <v>30</v>
      </c>
      <c r="O8" s="12">
        <f>F8+H8+J8</f>
        <v>22</v>
      </c>
      <c r="P8" s="12">
        <f>SUM(K8:M8)</f>
        <v>2</v>
      </c>
      <c r="Q8" s="12">
        <f>N8-O8</f>
        <v>8</v>
      </c>
    </row>
    <row r="9" spans="1:17" x14ac:dyDescent="0.25">
      <c r="A9" s="1">
        <v>8</v>
      </c>
      <c r="B9" s="7" t="s">
        <v>12</v>
      </c>
      <c r="C9" s="8" t="str">
        <f>[1]Jaar!C44</f>
        <v>van</v>
      </c>
      <c r="D9" s="7" t="str">
        <f>[1]Jaar!D44</f>
        <v>Ree</v>
      </c>
      <c r="E9" s="13">
        <v>13</v>
      </c>
      <c r="F9" s="14">
        <v>8</v>
      </c>
      <c r="G9" s="13">
        <v>7</v>
      </c>
      <c r="H9" s="14">
        <v>13</v>
      </c>
      <c r="I9" s="15">
        <v>13</v>
      </c>
      <c r="J9" s="14">
        <v>8</v>
      </c>
      <c r="K9" s="12">
        <f>IF(E9=13,1,0)</f>
        <v>1</v>
      </c>
      <c r="L9" s="12">
        <f>IF(G9=13,1,0)</f>
        <v>0</v>
      </c>
      <c r="M9" s="12">
        <f>IF(I9=13,1,0)</f>
        <v>1</v>
      </c>
      <c r="N9" s="12">
        <f>E9+G9+I9</f>
        <v>33</v>
      </c>
      <c r="O9" s="12">
        <f>F9+H9+J9</f>
        <v>29</v>
      </c>
      <c r="P9" s="12">
        <f>SUM(K9:M9)</f>
        <v>2</v>
      </c>
      <c r="Q9" s="12">
        <f>N9-O9</f>
        <v>4</v>
      </c>
    </row>
    <row r="10" spans="1:17" x14ac:dyDescent="0.25">
      <c r="A10" s="1">
        <v>9</v>
      </c>
      <c r="B10" s="7" t="str">
        <f>[1]Jaar!B63</f>
        <v xml:space="preserve">Corrie </v>
      </c>
      <c r="C10" s="8" t="str">
        <f>[1]Jaar!C63</f>
        <v>de</v>
      </c>
      <c r="D10" s="7" t="str">
        <f>[1]Jaar!D63</f>
        <v>Wilde</v>
      </c>
      <c r="E10" s="13">
        <v>2</v>
      </c>
      <c r="F10" s="14">
        <v>13</v>
      </c>
      <c r="G10" s="13">
        <v>13</v>
      </c>
      <c r="H10" s="14">
        <v>7</v>
      </c>
      <c r="I10" s="15">
        <v>13</v>
      </c>
      <c r="J10" s="14">
        <v>4</v>
      </c>
      <c r="K10" s="12">
        <f>IF(E10=13,1,0)</f>
        <v>0</v>
      </c>
      <c r="L10" s="12">
        <f>IF(G10=13,1,0)</f>
        <v>1</v>
      </c>
      <c r="M10" s="12">
        <f>IF(I10=13,1,0)</f>
        <v>1</v>
      </c>
      <c r="N10" s="12">
        <f>E10+G10+I10</f>
        <v>28</v>
      </c>
      <c r="O10" s="12">
        <f>F10+H10+J10</f>
        <v>24</v>
      </c>
      <c r="P10" s="12">
        <f>SUM(K10:M10)</f>
        <v>2</v>
      </c>
      <c r="Q10" s="12">
        <f>N10-O10</f>
        <v>4</v>
      </c>
    </row>
    <row r="11" spans="1:17" x14ac:dyDescent="0.25">
      <c r="A11" s="1">
        <v>10</v>
      </c>
      <c r="B11" s="7" t="str">
        <f>[1]Jaar!B29</f>
        <v>Henk</v>
      </c>
      <c r="C11" s="8" t="str">
        <f>[1]Jaar!C29</f>
        <v xml:space="preserve"> </v>
      </c>
      <c r="D11" s="7" t="str">
        <f>[1]Jaar!D29</f>
        <v>Koet</v>
      </c>
      <c r="E11" s="13">
        <v>13</v>
      </c>
      <c r="F11" s="14">
        <v>8</v>
      </c>
      <c r="G11" s="13">
        <v>10</v>
      </c>
      <c r="H11" s="14">
        <v>13</v>
      </c>
      <c r="I11" s="15">
        <v>13</v>
      </c>
      <c r="J11" s="14">
        <v>12</v>
      </c>
      <c r="K11" s="12">
        <f>IF(E11=13,1,0)</f>
        <v>1</v>
      </c>
      <c r="L11" s="12">
        <f>IF(G11=13,1,0)</f>
        <v>0</v>
      </c>
      <c r="M11" s="12">
        <f>IF(I11=13,1,0)</f>
        <v>1</v>
      </c>
      <c r="N11" s="12">
        <f>E11+G11+I11</f>
        <v>36</v>
      </c>
      <c r="O11" s="12">
        <f>F11+H11+J11</f>
        <v>33</v>
      </c>
      <c r="P11" s="12">
        <f>SUM(K11:M11)</f>
        <v>2</v>
      </c>
      <c r="Q11" s="12">
        <f>N11-O11</f>
        <v>3</v>
      </c>
    </row>
    <row r="12" spans="1:17" x14ac:dyDescent="0.25">
      <c r="A12" s="1">
        <v>11</v>
      </c>
      <c r="B12" s="7" t="str">
        <f>[1]Jaar!B60</f>
        <v>Gerrie</v>
      </c>
      <c r="C12" s="8" t="str">
        <f>[1]Jaar!C60</f>
        <v xml:space="preserve"> </v>
      </c>
      <c r="D12" s="7" t="str">
        <f>[1]Jaar!D60</f>
        <v>Verheul</v>
      </c>
      <c r="E12" s="13">
        <v>8</v>
      </c>
      <c r="F12" s="14">
        <v>13</v>
      </c>
      <c r="G12" s="13">
        <v>13</v>
      </c>
      <c r="H12" s="14">
        <v>12</v>
      </c>
      <c r="I12" s="15">
        <v>13</v>
      </c>
      <c r="J12" s="14">
        <v>10</v>
      </c>
      <c r="K12" s="12">
        <f>IF(E12=13,1,0)</f>
        <v>0</v>
      </c>
      <c r="L12" s="12">
        <f>IF(G12=13,1,0)</f>
        <v>1</v>
      </c>
      <c r="M12" s="12">
        <f>IF(I12=13,1,0)</f>
        <v>1</v>
      </c>
      <c r="N12" s="12">
        <f>E12+G12+I12</f>
        <v>34</v>
      </c>
      <c r="O12" s="12">
        <f>F12+H12+J12</f>
        <v>35</v>
      </c>
      <c r="P12" s="12">
        <f>SUM(K12:M12)</f>
        <v>2</v>
      </c>
      <c r="Q12" s="12">
        <f>N12-O12</f>
        <v>-1</v>
      </c>
    </row>
    <row r="13" spans="1:17" x14ac:dyDescent="0.25">
      <c r="A13" s="1">
        <v>12</v>
      </c>
      <c r="B13" s="7" t="str">
        <f>[1]Jaar!B21</f>
        <v>Nel</v>
      </c>
      <c r="C13" s="8" t="str">
        <f>[1]Jaar!C21</f>
        <v>van</v>
      </c>
      <c r="D13" s="7" t="str">
        <f>[1]Jaar!D21</f>
        <v xml:space="preserve">Groeningen </v>
      </c>
      <c r="E13" s="13">
        <v>12</v>
      </c>
      <c r="F13" s="14">
        <v>13</v>
      </c>
      <c r="G13" s="13">
        <v>13</v>
      </c>
      <c r="H13" s="14">
        <v>6</v>
      </c>
      <c r="I13" s="15">
        <v>8</v>
      </c>
      <c r="J13" s="14">
        <v>13</v>
      </c>
      <c r="K13" s="12">
        <f>IF(E13=13,1,0)</f>
        <v>0</v>
      </c>
      <c r="L13" s="12">
        <f>IF(G13=13,1,0)</f>
        <v>1</v>
      </c>
      <c r="M13" s="12">
        <f>IF(I13=13,1,0)</f>
        <v>0</v>
      </c>
      <c r="N13" s="12">
        <f>E13+G13+I13</f>
        <v>33</v>
      </c>
      <c r="O13" s="12">
        <f>F13+H13+J13</f>
        <v>32</v>
      </c>
      <c r="P13" s="12">
        <f>SUM(K13:M13)</f>
        <v>1</v>
      </c>
      <c r="Q13" s="12">
        <f>N13-O13</f>
        <v>1</v>
      </c>
    </row>
    <row r="14" spans="1:17" x14ac:dyDescent="0.25">
      <c r="A14" s="1">
        <v>13</v>
      </c>
      <c r="B14" s="7" t="str">
        <f>[1]Jaar!B41</f>
        <v>Jos</v>
      </c>
      <c r="C14" s="8" t="str">
        <f>[1]Jaar!C41</f>
        <v>van</v>
      </c>
      <c r="D14" s="7" t="str">
        <f>[1]Jaar!D41</f>
        <v>Oostrum</v>
      </c>
      <c r="E14" s="13">
        <v>13</v>
      </c>
      <c r="F14" s="14">
        <v>6</v>
      </c>
      <c r="G14" s="13">
        <v>7</v>
      </c>
      <c r="H14" s="14">
        <v>13</v>
      </c>
      <c r="I14" s="15">
        <v>10</v>
      </c>
      <c r="J14" s="14">
        <v>13</v>
      </c>
      <c r="K14" s="12">
        <f>IF(E14=13,1,0)</f>
        <v>1</v>
      </c>
      <c r="L14" s="12">
        <f>IF(G14=13,1,0)</f>
        <v>0</v>
      </c>
      <c r="M14" s="12">
        <f>IF(I14=13,1,0)</f>
        <v>0</v>
      </c>
      <c r="N14" s="12">
        <f>E14+G14+I14</f>
        <v>30</v>
      </c>
      <c r="O14" s="12">
        <f>F14+H14+J14</f>
        <v>32</v>
      </c>
      <c r="P14" s="12">
        <f>SUM(K14:M14)</f>
        <v>1</v>
      </c>
      <c r="Q14" s="12">
        <f>N14-O14</f>
        <v>-2</v>
      </c>
    </row>
    <row r="15" spans="1:17" x14ac:dyDescent="0.25">
      <c r="A15" s="1">
        <v>14</v>
      </c>
      <c r="B15" s="7" t="str">
        <f>[1]Jaar!B52</f>
        <v>Co</v>
      </c>
      <c r="C15" s="8" t="str">
        <f>[1]Jaar!C52</f>
        <v xml:space="preserve"> </v>
      </c>
      <c r="D15" s="7" t="str">
        <f>[1]Jaar!D52</f>
        <v>Suurmond</v>
      </c>
      <c r="E15" s="13">
        <v>12</v>
      </c>
      <c r="F15" s="14">
        <v>13</v>
      </c>
      <c r="G15" s="13">
        <v>13</v>
      </c>
      <c r="H15" s="14">
        <v>10</v>
      </c>
      <c r="I15" s="15">
        <v>8</v>
      </c>
      <c r="J15" s="14">
        <v>13</v>
      </c>
      <c r="K15" s="12">
        <f>IF(E15=13,1,0)</f>
        <v>0</v>
      </c>
      <c r="L15" s="12">
        <f>IF(G15=13,1,0)</f>
        <v>1</v>
      </c>
      <c r="M15" s="12">
        <f>IF(I15=13,1,0)</f>
        <v>0</v>
      </c>
      <c r="N15" s="12">
        <f>E15+G15+I15</f>
        <v>33</v>
      </c>
      <c r="O15" s="12">
        <f>F15+H15+J15</f>
        <v>36</v>
      </c>
      <c r="P15" s="12">
        <f>SUM(K15:M15)</f>
        <v>1</v>
      </c>
      <c r="Q15" s="12">
        <f>N15-O15</f>
        <v>-3</v>
      </c>
    </row>
    <row r="16" spans="1:17" x14ac:dyDescent="0.25">
      <c r="A16" s="1">
        <v>15</v>
      </c>
      <c r="B16" s="7" t="str">
        <f>[1]Jaar!B70</f>
        <v>Annie</v>
      </c>
      <c r="C16" s="8"/>
      <c r="D16" s="7" t="str">
        <f>[1]Jaar!D70</f>
        <v>Blauwgeers</v>
      </c>
      <c r="E16" s="16">
        <v>13</v>
      </c>
      <c r="F16" s="12">
        <v>8</v>
      </c>
      <c r="G16" s="12">
        <v>10</v>
      </c>
      <c r="H16" s="12">
        <v>13</v>
      </c>
      <c r="I16" s="12">
        <v>8</v>
      </c>
      <c r="J16" s="12">
        <v>13</v>
      </c>
      <c r="K16" s="12">
        <f>IF(E16=13,1,0)</f>
        <v>1</v>
      </c>
      <c r="L16" s="12">
        <f>IF(G16=13,1,0)</f>
        <v>0</v>
      </c>
      <c r="M16" s="12">
        <f>IF(I16=13,1,0)</f>
        <v>0</v>
      </c>
      <c r="N16" s="12">
        <f>E16+G16+I16</f>
        <v>31</v>
      </c>
      <c r="O16" s="12">
        <f>F16+H16+J16</f>
        <v>34</v>
      </c>
      <c r="P16" s="12">
        <f>SUM(K16:M16)</f>
        <v>1</v>
      </c>
      <c r="Q16" s="12">
        <f>N16-O16</f>
        <v>-3</v>
      </c>
    </row>
    <row r="17" spans="1:17" x14ac:dyDescent="0.25">
      <c r="A17" s="1">
        <v>16</v>
      </c>
      <c r="B17" s="7" t="str">
        <f>[1]Jaar!B30</f>
        <v>Wim</v>
      </c>
      <c r="C17" s="8" t="str">
        <f>[1]Jaar!C30</f>
        <v>van</v>
      </c>
      <c r="D17" s="7" t="str">
        <f>[1]Jaar!D30</f>
        <v>Kouwen</v>
      </c>
      <c r="E17" s="17">
        <v>4</v>
      </c>
      <c r="F17" s="18">
        <v>13</v>
      </c>
      <c r="G17" s="18">
        <v>13</v>
      </c>
      <c r="H17" s="18">
        <v>7</v>
      </c>
      <c r="I17" s="18">
        <v>12</v>
      </c>
      <c r="J17" s="18">
        <v>13</v>
      </c>
      <c r="K17" s="12">
        <f>IF(E17=13,1,0)</f>
        <v>0</v>
      </c>
      <c r="L17" s="12">
        <f>IF(G17=13,1,0)</f>
        <v>1</v>
      </c>
      <c r="M17" s="12">
        <f>IF(I17=13,1,0)</f>
        <v>0</v>
      </c>
      <c r="N17" s="12">
        <f>E17+G17+I17</f>
        <v>29</v>
      </c>
      <c r="O17" s="12">
        <f>F17+H17+J17</f>
        <v>33</v>
      </c>
      <c r="P17" s="12">
        <f>SUM(K17:M17)</f>
        <v>1</v>
      </c>
      <c r="Q17" s="12">
        <f>N17-O17</f>
        <v>-4</v>
      </c>
    </row>
    <row r="18" spans="1:17" x14ac:dyDescent="0.25">
      <c r="A18" s="1">
        <v>17</v>
      </c>
      <c r="B18" s="7" t="str">
        <f>[1]Jaar!B5</f>
        <v>Bep</v>
      </c>
      <c r="C18" s="8" t="str">
        <f>[1]Jaar!C5</f>
        <v xml:space="preserve"> </v>
      </c>
      <c r="D18" s="7" t="str">
        <f>[1]Jaar!D5</f>
        <v>Bauhaus</v>
      </c>
      <c r="E18" s="16">
        <v>13</v>
      </c>
      <c r="F18" s="12">
        <v>8</v>
      </c>
      <c r="G18" s="12">
        <v>12</v>
      </c>
      <c r="H18" s="12">
        <v>13</v>
      </c>
      <c r="I18" s="12">
        <v>4</v>
      </c>
      <c r="J18" s="12">
        <v>13</v>
      </c>
      <c r="K18" s="12">
        <f>IF(E18=13,1,0)</f>
        <v>1</v>
      </c>
      <c r="L18" s="12">
        <f>IF(G18=13,1,0)</f>
        <v>0</v>
      </c>
      <c r="M18" s="12">
        <f>IF(I18=13,1,0)</f>
        <v>0</v>
      </c>
      <c r="N18" s="12">
        <f>E18+G18+I18</f>
        <v>29</v>
      </c>
      <c r="O18" s="12">
        <f>F18+H18+J18</f>
        <v>34</v>
      </c>
      <c r="P18" s="12">
        <f>SUM(K18:M18)</f>
        <v>1</v>
      </c>
      <c r="Q18" s="12">
        <f>N18-O18</f>
        <v>-5</v>
      </c>
    </row>
    <row r="19" spans="1:17" x14ac:dyDescent="0.25">
      <c r="A19" s="1">
        <v>18</v>
      </c>
      <c r="B19" s="7" t="str">
        <f>[1]Jaar!B23</f>
        <v>Wil</v>
      </c>
      <c r="C19" s="8" t="str">
        <f>[1]Jaar!C23</f>
        <v>de</v>
      </c>
      <c r="D19" s="7" t="str">
        <f>[1]Jaar!D23</f>
        <v>Groot</v>
      </c>
      <c r="E19" s="16">
        <v>8</v>
      </c>
      <c r="F19" s="12">
        <v>13</v>
      </c>
      <c r="G19" s="12">
        <v>7</v>
      </c>
      <c r="H19" s="12">
        <v>13</v>
      </c>
      <c r="I19" s="12">
        <v>13</v>
      </c>
      <c r="J19" s="12">
        <v>8</v>
      </c>
      <c r="K19" s="12">
        <f>IF(E19=13,1,0)</f>
        <v>0</v>
      </c>
      <c r="L19" s="12">
        <f>IF(G19=13,1,0)</f>
        <v>0</v>
      </c>
      <c r="M19" s="12">
        <f>IF(I19=13,1,0)</f>
        <v>1</v>
      </c>
      <c r="N19" s="12">
        <f>E19+G19+I19</f>
        <v>28</v>
      </c>
      <c r="O19" s="12">
        <f>F19+H19+J19</f>
        <v>34</v>
      </c>
      <c r="P19" s="12">
        <f>SUM(K19:M19)</f>
        <v>1</v>
      </c>
      <c r="Q19" s="12">
        <f>N19-O19</f>
        <v>-6</v>
      </c>
    </row>
    <row r="20" spans="1:17" x14ac:dyDescent="0.25">
      <c r="A20" s="1">
        <v>19</v>
      </c>
      <c r="B20" s="7" t="str">
        <f>[1]Jaar!B35</f>
        <v>Piet</v>
      </c>
      <c r="C20" s="8" t="str">
        <f>[1]Jaar!C35</f>
        <v>van</v>
      </c>
      <c r="D20" s="7" t="str">
        <f>[1]Jaar!D35</f>
        <v>Mameren</v>
      </c>
      <c r="E20" s="16">
        <v>6</v>
      </c>
      <c r="F20" s="12">
        <v>13</v>
      </c>
      <c r="G20" s="12">
        <v>12</v>
      </c>
      <c r="H20" s="12">
        <v>13</v>
      </c>
      <c r="I20" s="12">
        <v>13</v>
      </c>
      <c r="J20" s="12">
        <v>12</v>
      </c>
      <c r="K20" s="12">
        <f>IF(E20=13,1,0)</f>
        <v>0</v>
      </c>
      <c r="L20" s="12">
        <f>IF(G20=13,1,0)</f>
        <v>0</v>
      </c>
      <c r="M20" s="12">
        <f>IF(I20=13,1,0)</f>
        <v>1</v>
      </c>
      <c r="N20" s="12">
        <f>E20+G20+I20</f>
        <v>31</v>
      </c>
      <c r="O20" s="12">
        <f>F20+H20+J20</f>
        <v>38</v>
      </c>
      <c r="P20" s="12">
        <f>SUM(K20:M20)</f>
        <v>1</v>
      </c>
      <c r="Q20" s="12">
        <f>N20-O20</f>
        <v>-7</v>
      </c>
    </row>
    <row r="21" spans="1:17" x14ac:dyDescent="0.25">
      <c r="A21" s="1">
        <v>20</v>
      </c>
      <c r="B21" s="7"/>
      <c r="C21" s="8" t="str">
        <f>[1]Jaar!C48</f>
        <v xml:space="preserve"> </v>
      </c>
      <c r="D21" s="7" t="s">
        <v>13</v>
      </c>
      <c r="E21" s="16">
        <v>13</v>
      </c>
      <c r="F21" s="12">
        <v>12</v>
      </c>
      <c r="G21" s="12">
        <v>6</v>
      </c>
      <c r="H21" s="12">
        <v>13</v>
      </c>
      <c r="I21" s="12">
        <v>11</v>
      </c>
      <c r="J21" s="12">
        <v>13</v>
      </c>
      <c r="K21" s="12">
        <f>IF(E21=13,1,0)</f>
        <v>1</v>
      </c>
      <c r="L21" s="12">
        <f>IF(G21=13,1,0)</f>
        <v>0</v>
      </c>
      <c r="M21" s="12">
        <f>IF(I21=13,1,0)</f>
        <v>0</v>
      </c>
      <c r="N21" s="12">
        <f>E21+G21+I21</f>
        <v>30</v>
      </c>
      <c r="O21" s="12">
        <f>F21+H21+J21</f>
        <v>38</v>
      </c>
      <c r="P21" s="12">
        <f>SUM(K21:M21)</f>
        <v>1</v>
      </c>
      <c r="Q21" s="12">
        <f>N21-O21</f>
        <v>-8</v>
      </c>
    </row>
    <row r="22" spans="1:17" x14ac:dyDescent="0.25">
      <c r="A22" s="1">
        <v>21</v>
      </c>
      <c r="B22" s="7" t="str">
        <f>[1]Jaar!B20</f>
        <v>Jolanda</v>
      </c>
      <c r="C22" s="8" t="str">
        <f>[1]Jaar!C20</f>
        <v>van</v>
      </c>
      <c r="D22" s="7" t="str">
        <f>[1]Jaar!D20</f>
        <v xml:space="preserve">Groeningen </v>
      </c>
      <c r="E22" s="16">
        <v>8</v>
      </c>
      <c r="F22" s="12">
        <v>13</v>
      </c>
      <c r="G22" s="12">
        <v>13</v>
      </c>
      <c r="H22" s="12">
        <v>12</v>
      </c>
      <c r="I22" s="12">
        <v>8</v>
      </c>
      <c r="J22" s="12">
        <v>13</v>
      </c>
      <c r="K22" s="12">
        <f>IF(E22=13,1,0)</f>
        <v>0</v>
      </c>
      <c r="L22" s="12">
        <f>IF(G22=13,1,0)</f>
        <v>1</v>
      </c>
      <c r="M22" s="12">
        <f>IF(I22=13,1,0)</f>
        <v>0</v>
      </c>
      <c r="N22" s="12">
        <f>E22+G22+I22</f>
        <v>29</v>
      </c>
      <c r="O22" s="12">
        <f>F22+H22+J22</f>
        <v>38</v>
      </c>
      <c r="P22" s="12">
        <f>SUM(K22:M22)</f>
        <v>1</v>
      </c>
      <c r="Q22" s="12">
        <f>N22-O22</f>
        <v>-9</v>
      </c>
    </row>
    <row r="23" spans="1:17" x14ac:dyDescent="0.25">
      <c r="A23" s="1">
        <v>22</v>
      </c>
      <c r="B23" s="7" t="str">
        <f>[1]Jaar!B50</f>
        <v>Annemieke</v>
      </c>
      <c r="C23" s="8" t="str">
        <f>[1]Jaar!C50</f>
        <v xml:space="preserve"> </v>
      </c>
      <c r="D23" s="7" t="str">
        <f>[1]Jaar!D50</f>
        <v>Rothuizen</v>
      </c>
      <c r="E23" s="16">
        <v>6</v>
      </c>
      <c r="F23" s="12">
        <v>13</v>
      </c>
      <c r="G23" s="12">
        <v>6</v>
      </c>
      <c r="H23" s="12">
        <v>13</v>
      </c>
      <c r="I23" s="12">
        <v>13</v>
      </c>
      <c r="J23" s="12">
        <v>8</v>
      </c>
      <c r="K23" s="12">
        <f>IF(E23=13,1,0)</f>
        <v>0</v>
      </c>
      <c r="L23" s="12">
        <f>IF(G23=13,1,0)</f>
        <v>0</v>
      </c>
      <c r="M23" s="12">
        <f>IF(I23=13,1,0)</f>
        <v>1</v>
      </c>
      <c r="N23" s="12">
        <f>E23+G23+I23</f>
        <v>25</v>
      </c>
      <c r="O23" s="12">
        <f>F23+H23+J23</f>
        <v>34</v>
      </c>
      <c r="P23" s="12">
        <f>SUM(K23:M23)</f>
        <v>1</v>
      </c>
      <c r="Q23" s="12">
        <f>N23-O23</f>
        <v>-9</v>
      </c>
    </row>
    <row r="24" spans="1:17" x14ac:dyDescent="0.25">
      <c r="A24" s="1">
        <v>23</v>
      </c>
      <c r="B24" s="7" t="str">
        <f>[1]Jaar!B6</f>
        <v>Martin</v>
      </c>
      <c r="C24" s="8" t="str">
        <f>[1]Jaar!C6</f>
        <v>van</v>
      </c>
      <c r="D24" s="7" t="str">
        <f>[1]Jaar!D6</f>
        <v>Bezu</v>
      </c>
      <c r="E24" s="16">
        <v>6</v>
      </c>
      <c r="F24" s="12">
        <v>13</v>
      </c>
      <c r="G24" s="12">
        <v>7</v>
      </c>
      <c r="H24" s="12">
        <v>13</v>
      </c>
      <c r="I24" s="12">
        <v>8</v>
      </c>
      <c r="J24" s="12">
        <v>13</v>
      </c>
      <c r="K24" s="12">
        <f>IF(E24=13,1,0)</f>
        <v>0</v>
      </c>
      <c r="L24" s="12">
        <f>IF(G24=13,1,0)</f>
        <v>0</v>
      </c>
      <c r="M24" s="12">
        <f>IF(I24=13,1,0)</f>
        <v>0</v>
      </c>
      <c r="N24" s="12">
        <f>E24+G24+I24</f>
        <v>21</v>
      </c>
      <c r="O24" s="12">
        <f>F24+H24+J24</f>
        <v>39</v>
      </c>
      <c r="P24" s="12">
        <f>SUM(K24:M24)</f>
        <v>0</v>
      </c>
      <c r="Q24" s="12">
        <f>N24-O24</f>
        <v>-18</v>
      </c>
    </row>
    <row r="25" spans="1:17" x14ac:dyDescent="0.25">
      <c r="A25" s="1">
        <v>24</v>
      </c>
      <c r="B25" s="7" t="str">
        <f>[1]Jaar!B62</f>
        <v>Frans</v>
      </c>
      <c r="C25" s="8" t="str">
        <f>[1]Jaar!C62</f>
        <v>de</v>
      </c>
      <c r="D25" s="7" t="str">
        <f>[1]Jaar!D62</f>
        <v>Wilde</v>
      </c>
      <c r="E25" s="16">
        <v>8</v>
      </c>
      <c r="F25" s="12">
        <v>13</v>
      </c>
      <c r="G25" s="12">
        <v>3</v>
      </c>
      <c r="H25" s="12">
        <v>13</v>
      </c>
      <c r="I25" s="12">
        <v>10</v>
      </c>
      <c r="J25" s="12">
        <v>13</v>
      </c>
      <c r="K25" s="12">
        <f>IF(E25=13,1,0)</f>
        <v>0</v>
      </c>
      <c r="L25" s="12">
        <f>IF(G25=13,1,0)</f>
        <v>0</v>
      </c>
      <c r="M25" s="12">
        <f>IF(I25=13,1,0)</f>
        <v>0</v>
      </c>
      <c r="N25" s="12">
        <f>E25+G25+I25</f>
        <v>21</v>
      </c>
      <c r="O25" s="12">
        <f>F25+H25+J25</f>
        <v>39</v>
      </c>
      <c r="P25" s="12">
        <f>SUM(K25:M25)</f>
        <v>0</v>
      </c>
      <c r="Q25" s="12">
        <f>N25-O25</f>
        <v>-18</v>
      </c>
    </row>
    <row r="26" spans="1:17" x14ac:dyDescent="0.25">
      <c r="A26" s="1">
        <v>25</v>
      </c>
      <c r="B26" s="7" t="s">
        <v>14</v>
      </c>
      <c r="C26" s="8" t="str">
        <f>[1]Jaar!C45</f>
        <v>van</v>
      </c>
      <c r="D26" s="7" t="str">
        <f>[1]Jaar!D45</f>
        <v>Ree</v>
      </c>
      <c r="E26" s="16">
        <v>2</v>
      </c>
      <c r="F26" s="12">
        <v>13</v>
      </c>
      <c r="G26" s="12">
        <v>3</v>
      </c>
      <c r="H26" s="12">
        <v>13</v>
      </c>
      <c r="I26" s="12">
        <v>12</v>
      </c>
      <c r="J26" s="12">
        <v>13</v>
      </c>
      <c r="K26" s="12">
        <f>IF(E26=13,1,0)</f>
        <v>0</v>
      </c>
      <c r="L26" s="12">
        <f>IF(G26=13,1,0)</f>
        <v>0</v>
      </c>
      <c r="M26" s="12">
        <f>IF(I26=13,1,0)</f>
        <v>0</v>
      </c>
      <c r="N26" s="12">
        <f>E26+G26+I26</f>
        <v>17</v>
      </c>
      <c r="O26" s="12">
        <f>F26+H26+J26</f>
        <v>39</v>
      </c>
      <c r="P26" s="12">
        <f>SUM(K26:M26)</f>
        <v>0</v>
      </c>
      <c r="Q26" s="12">
        <f>N26-O26</f>
        <v>-22</v>
      </c>
    </row>
  </sheetData>
  <mergeCells count="4">
    <mergeCell ref="E1:F1"/>
    <mergeCell ref="G1:H1"/>
    <mergeCell ref="I1:J1"/>
    <mergeCell ref="K1:M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Woutersen</dc:creator>
  <cp:lastModifiedBy>Gerard Woutersen</cp:lastModifiedBy>
  <dcterms:created xsi:type="dcterms:W3CDTF">2019-12-16T08:54:04Z</dcterms:created>
  <dcterms:modified xsi:type="dcterms:W3CDTF">2019-12-16T08:55:59Z</dcterms:modified>
</cp:coreProperties>
</file>