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JouwWeb\1e zaterdag\"/>
    </mc:Choice>
  </mc:AlternateContent>
  <xr:revisionPtr revIDLastSave="0" documentId="8_{F77081F8-C2A3-4BCF-BCE9-095E102DC655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eerste zaterd aug 19 (2)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0" i="2" l="1"/>
  <c r="O10" i="2"/>
  <c r="M10" i="2"/>
  <c r="L10" i="2"/>
  <c r="Q10" i="2" s="1"/>
  <c r="E10" i="2"/>
  <c r="C10" i="2"/>
  <c r="P19" i="2"/>
  <c r="O19" i="2"/>
  <c r="M19" i="2"/>
  <c r="L19" i="2"/>
  <c r="E19" i="2"/>
  <c r="C19" i="2"/>
  <c r="P18" i="2"/>
  <c r="O18" i="2"/>
  <c r="N18" i="2"/>
  <c r="M18" i="2"/>
  <c r="L18" i="2"/>
  <c r="E18" i="2"/>
  <c r="D18" i="2"/>
  <c r="C18" i="2"/>
  <c r="P22" i="2"/>
  <c r="O22" i="2"/>
  <c r="N22" i="2"/>
  <c r="M22" i="2"/>
  <c r="L22" i="2"/>
  <c r="E22" i="2"/>
  <c r="D22" i="2"/>
  <c r="C22" i="2"/>
  <c r="P26" i="2"/>
  <c r="O26" i="2"/>
  <c r="N26" i="2"/>
  <c r="M26" i="2"/>
  <c r="L26" i="2"/>
  <c r="E26" i="2"/>
  <c r="D26" i="2"/>
  <c r="C26" i="2"/>
  <c r="P17" i="2"/>
  <c r="O17" i="2"/>
  <c r="N17" i="2"/>
  <c r="M17" i="2"/>
  <c r="L17" i="2"/>
  <c r="E17" i="2"/>
  <c r="D17" i="2"/>
  <c r="C17" i="2"/>
  <c r="P13" i="2"/>
  <c r="O13" i="2"/>
  <c r="N13" i="2"/>
  <c r="M13" i="2"/>
  <c r="L13" i="2"/>
  <c r="E13" i="2"/>
  <c r="D13" i="2"/>
  <c r="C13" i="2"/>
  <c r="P25" i="2"/>
  <c r="O25" i="2"/>
  <c r="N25" i="2"/>
  <c r="M25" i="2"/>
  <c r="L25" i="2"/>
  <c r="E25" i="2"/>
  <c r="D25" i="2"/>
  <c r="C25" i="2"/>
  <c r="P7" i="2"/>
  <c r="R7" i="2" s="1"/>
  <c r="O7" i="2"/>
  <c r="N7" i="2"/>
  <c r="M7" i="2"/>
  <c r="L7" i="2"/>
  <c r="E7" i="2"/>
  <c r="D7" i="2"/>
  <c r="C7" i="2"/>
  <c r="P12" i="2"/>
  <c r="O12" i="2"/>
  <c r="N12" i="2"/>
  <c r="M12" i="2"/>
  <c r="L12" i="2"/>
  <c r="E12" i="2"/>
  <c r="D12" i="2"/>
  <c r="C12" i="2"/>
  <c r="P14" i="2"/>
  <c r="O14" i="2"/>
  <c r="N14" i="2"/>
  <c r="M14" i="2"/>
  <c r="L14" i="2"/>
  <c r="E14" i="2"/>
  <c r="D14" i="2"/>
  <c r="C14" i="2"/>
  <c r="P5" i="2"/>
  <c r="O5" i="2"/>
  <c r="N5" i="2"/>
  <c r="M5" i="2"/>
  <c r="L5" i="2"/>
  <c r="E5" i="2"/>
  <c r="D5" i="2"/>
  <c r="C5" i="2"/>
  <c r="P9" i="2"/>
  <c r="O9" i="2"/>
  <c r="N9" i="2"/>
  <c r="M9" i="2"/>
  <c r="L9" i="2"/>
  <c r="E9" i="2"/>
  <c r="D9" i="2"/>
  <c r="C9" i="2"/>
  <c r="P24" i="2"/>
  <c r="O24" i="2"/>
  <c r="N24" i="2"/>
  <c r="M24" i="2"/>
  <c r="L24" i="2"/>
  <c r="E24" i="2"/>
  <c r="D24" i="2"/>
  <c r="C24" i="2"/>
  <c r="P20" i="2"/>
  <c r="O20" i="2"/>
  <c r="N20" i="2"/>
  <c r="M20" i="2"/>
  <c r="L20" i="2"/>
  <c r="E20" i="2"/>
  <c r="D20" i="2"/>
  <c r="C20" i="2"/>
  <c r="P11" i="2"/>
  <c r="O11" i="2"/>
  <c r="N11" i="2"/>
  <c r="M11" i="2"/>
  <c r="L11" i="2"/>
  <c r="E11" i="2"/>
  <c r="D11" i="2"/>
  <c r="C11" i="2"/>
  <c r="P2" i="2"/>
  <c r="O2" i="2"/>
  <c r="N2" i="2"/>
  <c r="M2" i="2"/>
  <c r="L2" i="2"/>
  <c r="E2" i="2"/>
  <c r="D2" i="2"/>
  <c r="C2" i="2"/>
  <c r="P4" i="2"/>
  <c r="O4" i="2"/>
  <c r="N4" i="2"/>
  <c r="M4" i="2"/>
  <c r="L4" i="2"/>
  <c r="E4" i="2"/>
  <c r="D4" i="2"/>
  <c r="C4" i="2"/>
  <c r="P23" i="2"/>
  <c r="O23" i="2"/>
  <c r="N23" i="2"/>
  <c r="M23" i="2"/>
  <c r="L23" i="2"/>
  <c r="E23" i="2"/>
  <c r="D23" i="2"/>
  <c r="C23" i="2"/>
  <c r="P15" i="2"/>
  <c r="O15" i="2"/>
  <c r="N15" i="2"/>
  <c r="M15" i="2"/>
  <c r="L15" i="2"/>
  <c r="E15" i="2"/>
  <c r="D15" i="2"/>
  <c r="C15" i="2"/>
  <c r="P8" i="2"/>
  <c r="O8" i="2"/>
  <c r="N8" i="2"/>
  <c r="M8" i="2"/>
  <c r="L8" i="2"/>
  <c r="E8" i="2"/>
  <c r="D8" i="2"/>
  <c r="C8" i="2"/>
  <c r="P21" i="2"/>
  <c r="O21" i="2"/>
  <c r="N21" i="2"/>
  <c r="M21" i="2"/>
  <c r="L21" i="2"/>
  <c r="E21" i="2"/>
  <c r="D21" i="2"/>
  <c r="C21" i="2"/>
  <c r="P16" i="2"/>
  <c r="O16" i="2"/>
  <c r="N16" i="2"/>
  <c r="M16" i="2"/>
  <c r="L16" i="2"/>
  <c r="E16" i="2"/>
  <c r="D16" i="2"/>
  <c r="C16" i="2"/>
  <c r="P3" i="2"/>
  <c r="O3" i="2"/>
  <c r="N3" i="2"/>
  <c r="M3" i="2"/>
  <c r="L3" i="2"/>
  <c r="E3" i="2"/>
  <c r="D3" i="2"/>
  <c r="C3" i="2"/>
  <c r="P6" i="2"/>
  <c r="O6" i="2"/>
  <c r="N6" i="2"/>
  <c r="M6" i="2"/>
  <c r="L6" i="2"/>
  <c r="E6" i="2"/>
  <c r="D6" i="2"/>
  <c r="C6" i="2"/>
  <c r="Q22" i="2" l="1"/>
  <c r="Q18" i="2"/>
  <c r="R6" i="2"/>
  <c r="R3" i="2"/>
  <c r="R11" i="2"/>
  <c r="R20" i="2"/>
  <c r="R9" i="2"/>
  <c r="R14" i="2"/>
  <c r="Q16" i="2"/>
  <c r="Q5" i="2"/>
  <c r="R19" i="2"/>
  <c r="R21" i="2"/>
  <c r="R8" i="2"/>
  <c r="R15" i="2"/>
  <c r="R23" i="2"/>
  <c r="R4" i="2"/>
  <c r="R2" i="2"/>
  <c r="R10" i="2"/>
  <c r="Q24" i="2"/>
  <c r="Q26" i="2"/>
  <c r="Q4" i="2"/>
  <c r="Q2" i="2"/>
  <c r="Q23" i="2"/>
  <c r="R25" i="2"/>
  <c r="R13" i="2"/>
  <c r="R17" i="2"/>
  <c r="R26" i="2"/>
  <c r="R22" i="2"/>
  <c r="R18" i="2"/>
  <c r="Q11" i="2"/>
  <c r="Q6" i="2"/>
  <c r="Q20" i="2"/>
  <c r="Q3" i="2"/>
  <c r="Q9" i="2"/>
  <c r="R24" i="2"/>
  <c r="Q14" i="2"/>
  <c r="Q12" i="2"/>
  <c r="R16" i="2"/>
  <c r="Q21" i="2"/>
  <c r="Q7" i="2"/>
  <c r="Q19" i="2"/>
  <c r="Q8" i="2"/>
  <c r="R5" i="2"/>
  <c r="Q25" i="2"/>
  <c r="Q13" i="2"/>
  <c r="Q15" i="2"/>
  <c r="R12" i="2"/>
  <c r="Q17" i="2"/>
</calcChain>
</file>

<file path=xl/sharedStrings.xml><?xml version="1.0" encoding="utf-8"?>
<sst xmlns="http://schemas.openxmlformats.org/spreadsheetml/2006/main" count="13" uniqueCount="12">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</sst>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Font="1" applyFill="1" applyBorder="1"/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0" fillId="0" borderId="3" xfId="0" applyFont="1" applyBorder="1"/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Font="1" applyFill="1"/>
    <xf numFmtId="0" fontId="0" fillId="0" borderId="0" xfId="0" applyFont="1" applyBorder="1"/>
    <xf numFmtId="0" fontId="0" fillId="0" borderId="2" xfId="0" applyFont="1" applyBorder="1"/>
    <xf numFmtId="0" fontId="0" fillId="2" borderId="1" xfId="0" applyFont="1" applyFill="1" applyBorder="1"/>
    <xf numFmtId="0" fontId="0" fillId="0" borderId="8" xfId="0" applyFont="1" applyBorder="1"/>
    <xf numFmtId="0" fontId="0" fillId="0" borderId="8" xfId="0" applyFont="1" applyFill="1" applyBorder="1"/>
    <xf numFmtId="0" fontId="4" fillId="0" borderId="8" xfId="1" applyFill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Euro%20Nico%20Romijn%202019\Euro%20Nico%20Romijn%202019%20Uitslagen%20Backup%20februari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Maart"/>
      <sheetName val="April"/>
      <sheetName val="Mei"/>
      <sheetName val="Juni"/>
      <sheetName val="Juli"/>
      <sheetName val="Aug"/>
      <sheetName val="Sept"/>
      <sheetName val="Okt"/>
    </sheetNames>
    <sheetDataSet>
      <sheetData sheetId="0">
        <row r="3">
          <cell r="B3" t="str">
            <v>Maria</v>
          </cell>
        </row>
        <row r="5">
          <cell r="B5" t="str">
            <v>Bep</v>
          </cell>
          <cell r="C5" t="str">
            <v xml:space="preserve"> </v>
          </cell>
          <cell r="D5" t="str">
            <v>Bauhaus</v>
          </cell>
        </row>
        <row r="19">
          <cell r="B19" t="str">
            <v>Evert</v>
          </cell>
          <cell r="C19" t="str">
            <v xml:space="preserve"> </v>
          </cell>
          <cell r="D19" t="str">
            <v>Eversen</v>
          </cell>
        </row>
        <row r="20">
          <cell r="B20" t="str">
            <v>Jolanda</v>
          </cell>
          <cell r="C20" t="str">
            <v>van</v>
          </cell>
          <cell r="D20" t="str">
            <v xml:space="preserve">Groeningen </v>
          </cell>
        </row>
        <row r="26">
          <cell r="B26" t="str">
            <v>Nel</v>
          </cell>
          <cell r="C26" t="str">
            <v>de</v>
          </cell>
          <cell r="D26" t="str">
            <v>Jong</v>
          </cell>
        </row>
        <row r="27">
          <cell r="B27" t="str">
            <v>Daria</v>
          </cell>
          <cell r="C27" t="str">
            <v>van</v>
          </cell>
          <cell r="D27" t="str">
            <v>Kenna</v>
          </cell>
        </row>
        <row r="29">
          <cell r="B29" t="str">
            <v>Henk</v>
          </cell>
          <cell r="C29" t="str">
            <v xml:space="preserve"> </v>
          </cell>
          <cell r="D29" t="str">
            <v>Koet</v>
          </cell>
        </row>
        <row r="31">
          <cell r="B31" t="str">
            <v>Piet</v>
          </cell>
          <cell r="C31" t="str">
            <v>van</v>
          </cell>
          <cell r="D31" t="str">
            <v>Laaren</v>
          </cell>
        </row>
        <row r="32">
          <cell r="B32" t="str">
            <v xml:space="preserve">Jan </v>
          </cell>
          <cell r="C32" t="str">
            <v>de</v>
          </cell>
          <cell r="D32" t="str">
            <v>Lange</v>
          </cell>
        </row>
        <row r="34">
          <cell r="B34" t="str">
            <v>Greet</v>
          </cell>
          <cell r="C34" t="str">
            <v xml:space="preserve"> </v>
          </cell>
          <cell r="D34" t="str">
            <v>Lit</v>
          </cell>
        </row>
        <row r="35">
          <cell r="B35" t="str">
            <v>Piet</v>
          </cell>
          <cell r="C35" t="str">
            <v>van</v>
          </cell>
          <cell r="D35" t="str">
            <v>Mameren</v>
          </cell>
        </row>
        <row r="37">
          <cell r="B37" t="str">
            <v>Antonio</v>
          </cell>
          <cell r="C37" t="str">
            <v xml:space="preserve"> </v>
          </cell>
          <cell r="D37" t="str">
            <v>Mauro</v>
          </cell>
        </row>
        <row r="50">
          <cell r="B50" t="str">
            <v>Annemieke</v>
          </cell>
          <cell r="C50" t="str">
            <v xml:space="preserve"> </v>
          </cell>
          <cell r="D50" t="str">
            <v>Rothuizen</v>
          </cell>
        </row>
        <row r="51">
          <cell r="B51" t="str">
            <v>Henk</v>
          </cell>
          <cell r="C51" t="str">
            <v xml:space="preserve"> </v>
          </cell>
          <cell r="D51" t="str">
            <v>Smit</v>
          </cell>
        </row>
        <row r="54">
          <cell r="B54" t="str">
            <v>James</v>
          </cell>
          <cell r="C54" t="str">
            <v xml:space="preserve"> </v>
          </cell>
          <cell r="D54" t="str">
            <v>Tji</v>
          </cell>
        </row>
        <row r="55">
          <cell r="B55" t="str">
            <v>Ton</v>
          </cell>
          <cell r="C55" t="str">
            <v>van</v>
          </cell>
          <cell r="D55" t="str">
            <v>Tuijl</v>
          </cell>
        </row>
        <row r="56">
          <cell r="B56" t="str">
            <v>Nico</v>
          </cell>
          <cell r="C56" t="str">
            <v xml:space="preserve"> </v>
          </cell>
          <cell r="D56" t="str">
            <v>Uiterwaal</v>
          </cell>
        </row>
        <row r="57">
          <cell r="B57" t="str">
            <v>Corrien</v>
          </cell>
          <cell r="C57" t="str">
            <v xml:space="preserve"> </v>
          </cell>
          <cell r="D57" t="str">
            <v>Uiterwaal</v>
          </cell>
        </row>
        <row r="59">
          <cell r="B59" t="str">
            <v>Albert</v>
          </cell>
          <cell r="C59" t="str">
            <v xml:space="preserve"> </v>
          </cell>
          <cell r="D59" t="str">
            <v>Verheul</v>
          </cell>
        </row>
        <row r="60">
          <cell r="B60" t="str">
            <v>Gerrie</v>
          </cell>
          <cell r="C60" t="str">
            <v xml:space="preserve"> </v>
          </cell>
          <cell r="D60" t="str">
            <v>Verheul</v>
          </cell>
        </row>
        <row r="62">
          <cell r="B62" t="str">
            <v>Frans</v>
          </cell>
          <cell r="C62" t="str">
            <v>de</v>
          </cell>
          <cell r="D62" t="str">
            <v>Wilde</v>
          </cell>
        </row>
        <row r="63">
          <cell r="B63" t="str">
            <v xml:space="preserve">Corrie </v>
          </cell>
          <cell r="C63" t="str">
            <v>de</v>
          </cell>
          <cell r="D63" t="str">
            <v>Wilde</v>
          </cell>
        </row>
        <row r="64">
          <cell r="B64" t="str">
            <v>Fien</v>
          </cell>
          <cell r="C64" t="str">
            <v xml:space="preserve"> </v>
          </cell>
          <cell r="D64" t="str">
            <v>Wouters</v>
          </cell>
        </row>
        <row r="66">
          <cell r="B66" t="str">
            <v>Pietie</v>
          </cell>
          <cell r="C66" t="str">
            <v xml:space="preserve"> </v>
          </cell>
          <cell r="D66" t="str">
            <v>Woutersen</v>
          </cell>
        </row>
        <row r="68">
          <cell r="B68" t="str">
            <v>Gerrit</v>
          </cell>
          <cell r="D68" t="str">
            <v>Reinders</v>
          </cell>
        </row>
        <row r="70">
          <cell r="B70" t="str">
            <v>Annie</v>
          </cell>
          <cell r="D70" t="str">
            <v>Blauwgeers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X26"/>
  <sheetViews>
    <sheetView tabSelected="1" workbookViewId="0">
      <selection activeCell="S2" sqref="S2"/>
    </sheetView>
  </sheetViews>
  <sheetFormatPr defaultColWidth="9.140625" defaultRowHeight="15" x14ac:dyDescent="0.25"/>
  <cols>
    <col min="1" max="1" width="3.85546875" style="17" bestFit="1" customWidth="1"/>
    <col min="2" max="2" width="6" style="17" bestFit="1" customWidth="1"/>
    <col min="3" max="3" width="11.140625" style="17" customWidth="1"/>
    <col min="4" max="4" width="6.85546875" style="17" bestFit="1" customWidth="1"/>
    <col min="5" max="5" width="15.42578125" style="17" customWidth="1"/>
    <col min="6" max="18" width="5.7109375" style="5" customWidth="1"/>
    <col min="19" max="19" width="14.85546875" style="18" bestFit="1" customWidth="1"/>
    <col min="20" max="20" width="22.42578125" style="18" bestFit="1" customWidth="1"/>
    <col min="21" max="16384" width="9.140625" style="5"/>
  </cols>
  <sheetData>
    <row r="1" spans="1:24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4" t="s">
        <v>5</v>
      </c>
      <c r="G1" s="25"/>
      <c r="H1" s="24" t="s">
        <v>6</v>
      </c>
      <c r="I1" s="25"/>
      <c r="J1" s="24" t="s">
        <v>7</v>
      </c>
      <c r="K1" s="25"/>
      <c r="L1" s="24" t="s">
        <v>8</v>
      </c>
      <c r="M1" s="26"/>
      <c r="N1" s="25"/>
      <c r="O1" s="4" t="s">
        <v>9</v>
      </c>
      <c r="P1" s="4"/>
      <c r="Q1" s="4" t="s">
        <v>10</v>
      </c>
      <c r="R1" s="19" t="s">
        <v>9</v>
      </c>
      <c r="S1" s="22"/>
      <c r="U1" s="18"/>
      <c r="V1" s="18"/>
      <c r="W1" s="18"/>
      <c r="X1" s="18"/>
    </row>
    <row r="2" spans="1:24" x14ac:dyDescent="0.25">
      <c r="A2" s="1">
        <v>32</v>
      </c>
      <c r="B2" s="1">
        <v>1</v>
      </c>
      <c r="C2" s="6" t="str">
        <f>[1]Jaar!B34</f>
        <v>Greet</v>
      </c>
      <c r="D2" s="7" t="str">
        <f>[1]Jaar!C34</f>
        <v xml:space="preserve"> </v>
      </c>
      <c r="E2" s="6" t="str">
        <f>[1]Jaar!D34</f>
        <v>Lit</v>
      </c>
      <c r="F2" s="11">
        <v>13</v>
      </c>
      <c r="G2" s="12">
        <v>1</v>
      </c>
      <c r="H2" s="11">
        <v>13</v>
      </c>
      <c r="I2" s="12">
        <v>3</v>
      </c>
      <c r="J2" s="13">
        <v>13</v>
      </c>
      <c r="K2" s="12">
        <v>6</v>
      </c>
      <c r="L2" s="4">
        <f t="shared" ref="L2:L26" si="0">IF(F2=13,1,0)</f>
        <v>1</v>
      </c>
      <c r="M2" s="4">
        <f t="shared" ref="M2:M26" si="1">IF(H2=13,1,0)</f>
        <v>1</v>
      </c>
      <c r="N2" s="4">
        <f t="shared" ref="N2:N9" si="2">IF(J2=13,1,0)</f>
        <v>1</v>
      </c>
      <c r="O2" s="4">
        <f t="shared" ref="O2:O26" si="3">F2+H2+J2</f>
        <v>39</v>
      </c>
      <c r="P2" s="4">
        <f t="shared" ref="P2:P26" si="4">G2+I2+K2</f>
        <v>10</v>
      </c>
      <c r="Q2" s="20">
        <f t="shared" ref="Q2:Q26" si="5">SUM(L2:N2)</f>
        <v>3</v>
      </c>
      <c r="R2" s="19">
        <f t="shared" ref="R2:R26" si="6">O2-P2</f>
        <v>29</v>
      </c>
      <c r="S2" s="22"/>
      <c r="U2" s="18"/>
      <c r="V2" s="18"/>
      <c r="W2" s="18"/>
      <c r="X2" s="18"/>
    </row>
    <row r="3" spans="1:24" x14ac:dyDescent="0.25">
      <c r="A3" s="1">
        <v>17</v>
      </c>
      <c r="B3" s="1">
        <v>1</v>
      </c>
      <c r="C3" s="6" t="str">
        <f>[1]Jaar!B19</f>
        <v>Evert</v>
      </c>
      <c r="D3" s="7" t="str">
        <f>[1]Jaar!C19</f>
        <v xml:space="preserve"> </v>
      </c>
      <c r="E3" s="6" t="str">
        <f>[1]Jaar!D19</f>
        <v>Eversen</v>
      </c>
      <c r="F3" s="8">
        <v>13</v>
      </c>
      <c r="G3" s="9">
        <v>5</v>
      </c>
      <c r="H3" s="8">
        <v>13</v>
      </c>
      <c r="I3" s="9">
        <v>3</v>
      </c>
      <c r="J3" s="10">
        <v>13</v>
      </c>
      <c r="K3" s="9">
        <v>8</v>
      </c>
      <c r="L3" s="4">
        <f t="shared" si="0"/>
        <v>1</v>
      </c>
      <c r="M3" s="4">
        <f t="shared" si="1"/>
        <v>1</v>
      </c>
      <c r="N3" s="4">
        <f t="shared" si="2"/>
        <v>1</v>
      </c>
      <c r="O3" s="4">
        <f t="shared" si="3"/>
        <v>39</v>
      </c>
      <c r="P3" s="4">
        <f t="shared" si="4"/>
        <v>16</v>
      </c>
      <c r="Q3" s="20">
        <f t="shared" si="5"/>
        <v>3</v>
      </c>
      <c r="R3" s="19">
        <f t="shared" si="6"/>
        <v>23</v>
      </c>
      <c r="S3" s="21"/>
      <c r="U3" s="18"/>
      <c r="V3" s="18"/>
      <c r="W3" s="18"/>
      <c r="X3" s="18"/>
    </row>
    <row r="4" spans="1:24" x14ac:dyDescent="0.25">
      <c r="A4" s="1">
        <v>30</v>
      </c>
      <c r="B4" s="1">
        <v>1</v>
      </c>
      <c r="C4" s="6" t="str">
        <f>[1]Jaar!B32</f>
        <v xml:space="preserve">Jan </v>
      </c>
      <c r="D4" s="7" t="str">
        <f>[1]Jaar!C32</f>
        <v>de</v>
      </c>
      <c r="E4" s="6" t="str">
        <f>[1]Jaar!D32</f>
        <v>Lange</v>
      </c>
      <c r="F4" s="11">
        <v>13</v>
      </c>
      <c r="G4" s="12">
        <v>5</v>
      </c>
      <c r="H4" s="11">
        <v>13</v>
      </c>
      <c r="I4" s="12">
        <v>8</v>
      </c>
      <c r="J4" s="13">
        <v>13</v>
      </c>
      <c r="K4" s="12">
        <v>3</v>
      </c>
      <c r="L4" s="4">
        <f t="shared" si="0"/>
        <v>1</v>
      </c>
      <c r="M4" s="4">
        <f t="shared" si="1"/>
        <v>1</v>
      </c>
      <c r="N4" s="4">
        <f t="shared" si="2"/>
        <v>1</v>
      </c>
      <c r="O4" s="4">
        <f t="shared" si="3"/>
        <v>39</v>
      </c>
      <c r="P4" s="4">
        <f t="shared" si="4"/>
        <v>16</v>
      </c>
      <c r="Q4" s="20">
        <f t="shared" si="5"/>
        <v>3</v>
      </c>
      <c r="R4" s="19">
        <f t="shared" si="6"/>
        <v>23</v>
      </c>
      <c r="S4" s="22"/>
      <c r="U4" s="18"/>
      <c r="V4" s="18"/>
      <c r="W4" s="18"/>
      <c r="X4" s="18"/>
    </row>
    <row r="5" spans="1:24" x14ac:dyDescent="0.25">
      <c r="A5" s="1">
        <v>52</v>
      </c>
      <c r="B5" s="1">
        <v>1</v>
      </c>
      <c r="C5" s="6" t="str">
        <f>[1]Jaar!B54</f>
        <v>James</v>
      </c>
      <c r="D5" s="7" t="str">
        <f>[1]Jaar!C54</f>
        <v xml:space="preserve"> </v>
      </c>
      <c r="E5" s="6" t="str">
        <f>[1]Jaar!D54</f>
        <v>Tji</v>
      </c>
      <c r="F5" s="8">
        <v>13</v>
      </c>
      <c r="G5" s="9">
        <v>5</v>
      </c>
      <c r="H5" s="8">
        <v>13</v>
      </c>
      <c r="I5" s="9">
        <v>6</v>
      </c>
      <c r="J5" s="10">
        <v>13</v>
      </c>
      <c r="K5" s="9">
        <v>10</v>
      </c>
      <c r="L5" s="4">
        <f t="shared" si="0"/>
        <v>1</v>
      </c>
      <c r="M5" s="4">
        <f t="shared" si="1"/>
        <v>1</v>
      </c>
      <c r="N5" s="4">
        <f t="shared" si="2"/>
        <v>1</v>
      </c>
      <c r="O5" s="4">
        <f t="shared" si="3"/>
        <v>39</v>
      </c>
      <c r="P5" s="4">
        <f t="shared" si="4"/>
        <v>21</v>
      </c>
      <c r="Q5" s="20">
        <f t="shared" si="5"/>
        <v>3</v>
      </c>
      <c r="R5" s="19">
        <f t="shared" si="6"/>
        <v>18</v>
      </c>
      <c r="S5" s="22"/>
      <c r="U5" s="18"/>
      <c r="V5" s="18"/>
      <c r="W5" s="18"/>
      <c r="X5" s="18"/>
    </row>
    <row r="6" spans="1:24" x14ac:dyDescent="0.25">
      <c r="A6" s="1">
        <v>3</v>
      </c>
      <c r="B6" s="1">
        <v>1</v>
      </c>
      <c r="C6" s="6" t="str">
        <f>[1]Jaar!B5</f>
        <v>Bep</v>
      </c>
      <c r="D6" s="7" t="str">
        <f>[1]Jaar!C5</f>
        <v xml:space="preserve"> </v>
      </c>
      <c r="E6" s="6" t="str">
        <f>[1]Jaar!D5</f>
        <v>Bauhaus</v>
      </c>
      <c r="F6" s="8">
        <v>13</v>
      </c>
      <c r="G6" s="9">
        <v>0</v>
      </c>
      <c r="H6" s="8">
        <v>12</v>
      </c>
      <c r="I6" s="8">
        <v>13</v>
      </c>
      <c r="J6" s="10">
        <v>13</v>
      </c>
      <c r="K6" s="9">
        <v>8</v>
      </c>
      <c r="L6" s="4">
        <f t="shared" si="0"/>
        <v>1</v>
      </c>
      <c r="M6" s="4">
        <f t="shared" si="1"/>
        <v>0</v>
      </c>
      <c r="N6" s="4">
        <f t="shared" si="2"/>
        <v>1</v>
      </c>
      <c r="O6" s="4">
        <f t="shared" si="3"/>
        <v>38</v>
      </c>
      <c r="P6" s="4">
        <f t="shared" si="4"/>
        <v>21</v>
      </c>
      <c r="Q6" s="4">
        <f t="shared" si="5"/>
        <v>2</v>
      </c>
      <c r="R6" s="19">
        <f t="shared" si="6"/>
        <v>17</v>
      </c>
      <c r="S6" s="22"/>
      <c r="U6" s="18"/>
      <c r="V6" s="18"/>
      <c r="W6" s="18"/>
      <c r="X6" s="18"/>
    </row>
    <row r="7" spans="1:24" x14ac:dyDescent="0.25">
      <c r="A7" s="1">
        <v>55</v>
      </c>
      <c r="B7" s="1">
        <v>1</v>
      </c>
      <c r="C7" s="6" t="str">
        <f>[1]Jaar!B57</f>
        <v>Corrien</v>
      </c>
      <c r="D7" s="7" t="str">
        <f>[1]Jaar!C57</f>
        <v xml:space="preserve"> </v>
      </c>
      <c r="E7" s="6" t="str">
        <f>[1]Jaar!D57</f>
        <v>Uiterwaal</v>
      </c>
      <c r="F7" s="8">
        <v>13</v>
      </c>
      <c r="G7" s="9">
        <v>5</v>
      </c>
      <c r="H7" s="8">
        <v>13</v>
      </c>
      <c r="I7" s="8">
        <v>2</v>
      </c>
      <c r="J7" s="10">
        <v>8</v>
      </c>
      <c r="K7" s="9">
        <v>13</v>
      </c>
      <c r="L7" s="4">
        <f t="shared" si="0"/>
        <v>1</v>
      </c>
      <c r="M7" s="4">
        <f t="shared" si="1"/>
        <v>1</v>
      </c>
      <c r="N7" s="4">
        <f t="shared" si="2"/>
        <v>0</v>
      </c>
      <c r="O7" s="4">
        <f t="shared" si="3"/>
        <v>34</v>
      </c>
      <c r="P7" s="4">
        <f t="shared" si="4"/>
        <v>20</v>
      </c>
      <c r="Q7" s="4">
        <f t="shared" si="5"/>
        <v>2</v>
      </c>
      <c r="R7" s="19">
        <f t="shared" si="6"/>
        <v>14</v>
      </c>
      <c r="S7" s="22"/>
      <c r="U7" s="18"/>
      <c r="V7" s="18"/>
      <c r="W7" s="18"/>
      <c r="X7" s="18"/>
    </row>
    <row r="8" spans="1:24" x14ac:dyDescent="0.25">
      <c r="A8" s="1">
        <v>25</v>
      </c>
      <c r="B8" s="1">
        <v>1</v>
      </c>
      <c r="C8" s="6" t="str">
        <f>[1]Jaar!B27</f>
        <v>Daria</v>
      </c>
      <c r="D8" s="7" t="str">
        <f>[1]Jaar!C27</f>
        <v>van</v>
      </c>
      <c r="E8" s="6" t="str">
        <f>[1]Jaar!D27</f>
        <v>Kenna</v>
      </c>
      <c r="F8" s="8">
        <v>13</v>
      </c>
      <c r="G8" s="9">
        <v>0</v>
      </c>
      <c r="H8" s="8">
        <v>6</v>
      </c>
      <c r="I8" s="9">
        <v>13</v>
      </c>
      <c r="J8" s="10">
        <v>13</v>
      </c>
      <c r="K8" s="9">
        <v>10</v>
      </c>
      <c r="L8" s="4">
        <f t="shared" si="0"/>
        <v>1</v>
      </c>
      <c r="M8" s="4">
        <f t="shared" si="1"/>
        <v>0</v>
      </c>
      <c r="N8" s="4">
        <f t="shared" si="2"/>
        <v>1</v>
      </c>
      <c r="O8" s="4">
        <f t="shared" si="3"/>
        <v>32</v>
      </c>
      <c r="P8" s="4">
        <f t="shared" si="4"/>
        <v>23</v>
      </c>
      <c r="Q8" s="4">
        <f t="shared" si="5"/>
        <v>2</v>
      </c>
      <c r="R8" s="19">
        <f t="shared" si="6"/>
        <v>9</v>
      </c>
      <c r="S8" s="22"/>
      <c r="T8" s="18" t="s">
        <v>11</v>
      </c>
      <c r="U8" s="18"/>
      <c r="V8" s="18"/>
      <c r="W8" s="18"/>
      <c r="X8" s="18"/>
    </row>
    <row r="9" spans="1:24" x14ac:dyDescent="0.25">
      <c r="A9" s="1">
        <v>49</v>
      </c>
      <c r="B9" s="1">
        <v>1</v>
      </c>
      <c r="C9" s="6" t="str">
        <f>[1]Jaar!B51</f>
        <v>Henk</v>
      </c>
      <c r="D9" s="7" t="str">
        <f>[1]Jaar!C51</f>
        <v xml:space="preserve"> </v>
      </c>
      <c r="E9" s="6" t="str">
        <f>[1]Jaar!D51</f>
        <v>Smit</v>
      </c>
      <c r="F9" s="8">
        <v>5</v>
      </c>
      <c r="G9" s="9">
        <v>13</v>
      </c>
      <c r="H9" s="8">
        <v>13</v>
      </c>
      <c r="I9" s="9">
        <v>2</v>
      </c>
      <c r="J9" s="10">
        <v>13</v>
      </c>
      <c r="K9" s="9">
        <v>8</v>
      </c>
      <c r="L9" s="4">
        <f t="shared" si="0"/>
        <v>0</v>
      </c>
      <c r="M9" s="4">
        <f t="shared" si="1"/>
        <v>1</v>
      </c>
      <c r="N9" s="4">
        <f t="shared" si="2"/>
        <v>1</v>
      </c>
      <c r="O9" s="4">
        <f t="shared" si="3"/>
        <v>31</v>
      </c>
      <c r="P9" s="4">
        <f t="shared" si="4"/>
        <v>23</v>
      </c>
      <c r="Q9" s="4">
        <f t="shared" si="5"/>
        <v>2</v>
      </c>
      <c r="R9" s="19">
        <f t="shared" si="6"/>
        <v>8</v>
      </c>
      <c r="S9" s="22"/>
      <c r="U9" s="18"/>
      <c r="V9" s="18"/>
      <c r="W9" s="18"/>
      <c r="X9" s="18"/>
    </row>
    <row r="10" spans="1:24" x14ac:dyDescent="0.25">
      <c r="A10" s="1">
        <v>68</v>
      </c>
      <c r="B10" s="1">
        <v>1</v>
      </c>
      <c r="C10" s="6" t="str">
        <f>[1]Jaar!B70</f>
        <v>Annie</v>
      </c>
      <c r="D10" s="7"/>
      <c r="E10" s="6" t="str">
        <f>[1]Jaar!D70</f>
        <v>Blauwgeers</v>
      </c>
      <c r="F10" s="8">
        <v>13</v>
      </c>
      <c r="G10" s="9">
        <v>12</v>
      </c>
      <c r="H10" s="8">
        <v>13</v>
      </c>
      <c r="I10" s="9">
        <v>3</v>
      </c>
      <c r="J10" s="10">
        <v>9</v>
      </c>
      <c r="K10" s="9">
        <v>13</v>
      </c>
      <c r="L10" s="4">
        <f t="shared" si="0"/>
        <v>1</v>
      </c>
      <c r="M10" s="4">
        <f t="shared" si="1"/>
        <v>1</v>
      </c>
      <c r="N10" s="4">
        <v>0</v>
      </c>
      <c r="O10" s="4">
        <f t="shared" si="3"/>
        <v>35</v>
      </c>
      <c r="P10" s="4">
        <f t="shared" si="4"/>
        <v>28</v>
      </c>
      <c r="Q10" s="4">
        <f t="shared" si="5"/>
        <v>2</v>
      </c>
      <c r="R10" s="19">
        <f t="shared" si="6"/>
        <v>7</v>
      </c>
      <c r="S10" s="22"/>
      <c r="U10" s="18"/>
      <c r="V10" s="18"/>
      <c r="W10" s="18"/>
      <c r="X10" s="18"/>
    </row>
    <row r="11" spans="1:24" x14ac:dyDescent="0.25">
      <c r="A11" s="1">
        <v>33</v>
      </c>
      <c r="B11" s="1">
        <v>1</v>
      </c>
      <c r="C11" s="6" t="str">
        <f>[1]Jaar!B35</f>
        <v>Piet</v>
      </c>
      <c r="D11" s="7" t="str">
        <f>[1]Jaar!C35</f>
        <v>van</v>
      </c>
      <c r="E11" s="6" t="str">
        <f>[1]Jaar!D35</f>
        <v>Mameren</v>
      </c>
      <c r="F11" s="8">
        <v>5</v>
      </c>
      <c r="G11" s="9">
        <v>13</v>
      </c>
      <c r="H11" s="8">
        <v>13</v>
      </c>
      <c r="I11" s="9">
        <v>6</v>
      </c>
      <c r="J11" s="10">
        <v>13</v>
      </c>
      <c r="K11" s="9">
        <v>8</v>
      </c>
      <c r="L11" s="4">
        <f t="shared" si="0"/>
        <v>0</v>
      </c>
      <c r="M11" s="4">
        <f t="shared" si="1"/>
        <v>1</v>
      </c>
      <c r="N11" s="4">
        <f t="shared" ref="N11:N18" si="7">IF(J11=13,1,0)</f>
        <v>1</v>
      </c>
      <c r="O11" s="4">
        <f t="shared" si="3"/>
        <v>31</v>
      </c>
      <c r="P11" s="4">
        <f t="shared" si="4"/>
        <v>27</v>
      </c>
      <c r="Q11" s="4">
        <f t="shared" si="5"/>
        <v>2</v>
      </c>
      <c r="R11" s="19">
        <f t="shared" si="6"/>
        <v>4</v>
      </c>
      <c r="S11" s="22"/>
      <c r="U11" s="18"/>
      <c r="V11" s="18"/>
      <c r="W11" s="18"/>
      <c r="X11" s="18"/>
    </row>
    <row r="12" spans="1:24" x14ac:dyDescent="0.25">
      <c r="A12" s="1">
        <v>54</v>
      </c>
      <c r="B12" s="1">
        <v>1</v>
      </c>
      <c r="C12" s="6" t="str">
        <f>[1]Jaar!B56</f>
        <v>Nico</v>
      </c>
      <c r="D12" s="7" t="str">
        <f>[1]Jaar!C56</f>
        <v xml:space="preserve"> </v>
      </c>
      <c r="E12" s="6" t="str">
        <f>[1]Jaar!D56</f>
        <v>Uiterwaal</v>
      </c>
      <c r="F12" s="8">
        <v>13</v>
      </c>
      <c r="G12" s="9">
        <v>12</v>
      </c>
      <c r="H12" s="8">
        <v>6</v>
      </c>
      <c r="I12" s="9">
        <v>13</v>
      </c>
      <c r="J12" s="10">
        <v>13</v>
      </c>
      <c r="K12" s="9">
        <v>3</v>
      </c>
      <c r="L12" s="4">
        <f t="shared" si="0"/>
        <v>1</v>
      </c>
      <c r="M12" s="4">
        <f t="shared" si="1"/>
        <v>0</v>
      </c>
      <c r="N12" s="4">
        <f t="shared" si="7"/>
        <v>1</v>
      </c>
      <c r="O12" s="4">
        <f t="shared" si="3"/>
        <v>32</v>
      </c>
      <c r="P12" s="4">
        <f t="shared" si="4"/>
        <v>28</v>
      </c>
      <c r="Q12" s="4">
        <f t="shared" si="5"/>
        <v>2</v>
      </c>
      <c r="R12" s="19">
        <f t="shared" si="6"/>
        <v>4</v>
      </c>
      <c r="S12" s="22"/>
      <c r="U12" s="18"/>
      <c r="V12" s="18"/>
      <c r="W12" s="18"/>
      <c r="X12" s="18"/>
    </row>
    <row r="13" spans="1:24" x14ac:dyDescent="0.25">
      <c r="A13" s="1">
        <v>58</v>
      </c>
      <c r="B13" s="1">
        <v>1</v>
      </c>
      <c r="C13" s="6" t="str">
        <f>[1]Jaar!B60</f>
        <v>Gerrie</v>
      </c>
      <c r="D13" s="7" t="str">
        <f>[1]Jaar!C60</f>
        <v xml:space="preserve"> </v>
      </c>
      <c r="E13" s="6" t="str">
        <f>[1]Jaar!D60</f>
        <v>Verheul</v>
      </c>
      <c r="F13" s="8">
        <v>13</v>
      </c>
      <c r="G13" s="9">
        <v>12</v>
      </c>
      <c r="H13" s="8">
        <v>8</v>
      </c>
      <c r="I13" s="9">
        <v>13</v>
      </c>
      <c r="J13" s="10">
        <v>13</v>
      </c>
      <c r="K13" s="9">
        <v>6</v>
      </c>
      <c r="L13" s="4">
        <f t="shared" si="0"/>
        <v>1</v>
      </c>
      <c r="M13" s="4">
        <f t="shared" si="1"/>
        <v>0</v>
      </c>
      <c r="N13" s="4">
        <f t="shared" si="7"/>
        <v>1</v>
      </c>
      <c r="O13" s="4">
        <f t="shared" si="3"/>
        <v>34</v>
      </c>
      <c r="P13" s="4">
        <f t="shared" si="4"/>
        <v>31</v>
      </c>
      <c r="Q13" s="4">
        <f t="shared" si="5"/>
        <v>2</v>
      </c>
      <c r="R13" s="19">
        <f t="shared" si="6"/>
        <v>3</v>
      </c>
      <c r="S13" s="23"/>
      <c r="U13" s="18"/>
      <c r="V13" s="18"/>
      <c r="W13" s="18"/>
      <c r="X13" s="18"/>
    </row>
    <row r="14" spans="1:24" x14ac:dyDescent="0.25">
      <c r="A14" s="1">
        <v>53</v>
      </c>
      <c r="B14" s="1">
        <v>1</v>
      </c>
      <c r="C14" s="6" t="str">
        <f>[1]Jaar!B55</f>
        <v>Ton</v>
      </c>
      <c r="D14" s="7" t="str">
        <f>[1]Jaar!C55</f>
        <v>van</v>
      </c>
      <c r="E14" s="6" t="str">
        <f>[1]Jaar!D55</f>
        <v>Tuijl</v>
      </c>
      <c r="F14" s="8">
        <v>13</v>
      </c>
      <c r="G14" s="9">
        <v>12</v>
      </c>
      <c r="H14" s="8">
        <v>13</v>
      </c>
      <c r="I14" s="9">
        <v>12</v>
      </c>
      <c r="J14" s="10">
        <v>10</v>
      </c>
      <c r="K14" s="9">
        <v>13</v>
      </c>
      <c r="L14" s="4">
        <f t="shared" si="0"/>
        <v>1</v>
      </c>
      <c r="M14" s="4">
        <f t="shared" si="1"/>
        <v>1</v>
      </c>
      <c r="N14" s="4">
        <f t="shared" si="7"/>
        <v>0</v>
      </c>
      <c r="O14" s="4">
        <f t="shared" si="3"/>
        <v>36</v>
      </c>
      <c r="P14" s="4">
        <f t="shared" si="4"/>
        <v>37</v>
      </c>
      <c r="Q14" s="4">
        <f t="shared" si="5"/>
        <v>2</v>
      </c>
      <c r="R14" s="19">
        <f t="shared" si="6"/>
        <v>-1</v>
      </c>
      <c r="S14" s="21"/>
      <c r="U14" s="18"/>
      <c r="V14" s="18"/>
      <c r="W14" s="18"/>
      <c r="X14" s="18"/>
    </row>
    <row r="15" spans="1:24" x14ac:dyDescent="0.25">
      <c r="A15" s="1">
        <v>27</v>
      </c>
      <c r="B15" s="1">
        <v>1</v>
      </c>
      <c r="C15" s="6" t="str">
        <f>[1]Jaar!B29</f>
        <v>Henk</v>
      </c>
      <c r="D15" s="7" t="str">
        <f>[1]Jaar!C29</f>
        <v xml:space="preserve"> </v>
      </c>
      <c r="E15" s="6" t="str">
        <f>[1]Jaar!D29</f>
        <v>Koet</v>
      </c>
      <c r="F15" s="8">
        <v>12</v>
      </c>
      <c r="G15" s="9">
        <v>13</v>
      </c>
      <c r="H15" s="8">
        <v>13</v>
      </c>
      <c r="I15" s="9">
        <v>3</v>
      </c>
      <c r="J15" s="10">
        <v>8</v>
      </c>
      <c r="K15" s="9">
        <v>13</v>
      </c>
      <c r="L15" s="4">
        <f t="shared" si="0"/>
        <v>0</v>
      </c>
      <c r="M15" s="4">
        <f t="shared" si="1"/>
        <v>1</v>
      </c>
      <c r="N15" s="4">
        <f t="shared" si="7"/>
        <v>0</v>
      </c>
      <c r="O15" s="4">
        <f t="shared" si="3"/>
        <v>33</v>
      </c>
      <c r="P15" s="4">
        <f t="shared" si="4"/>
        <v>29</v>
      </c>
      <c r="Q15" s="4">
        <f t="shared" si="5"/>
        <v>1</v>
      </c>
      <c r="R15" s="19">
        <f t="shared" si="6"/>
        <v>4</v>
      </c>
      <c r="S15" s="21"/>
    </row>
    <row r="16" spans="1:24" x14ac:dyDescent="0.25">
      <c r="A16" s="1">
        <v>18</v>
      </c>
      <c r="B16" s="1">
        <v>1</v>
      </c>
      <c r="C16" s="6" t="str">
        <f>[1]Jaar!B20</f>
        <v>Jolanda</v>
      </c>
      <c r="D16" s="7" t="str">
        <f>[1]Jaar!C20</f>
        <v>van</v>
      </c>
      <c r="E16" s="6" t="str">
        <f>[1]Jaar!D20</f>
        <v xml:space="preserve">Groeningen </v>
      </c>
      <c r="F16" s="14">
        <v>13</v>
      </c>
      <c r="G16" s="4">
        <v>1</v>
      </c>
      <c r="H16" s="4">
        <v>12</v>
      </c>
      <c r="I16" s="4">
        <v>13</v>
      </c>
      <c r="J16" s="4">
        <v>3</v>
      </c>
      <c r="K16" s="4">
        <v>13</v>
      </c>
      <c r="L16" s="4">
        <f t="shared" si="0"/>
        <v>1</v>
      </c>
      <c r="M16" s="4">
        <f t="shared" si="1"/>
        <v>0</v>
      </c>
      <c r="N16" s="4">
        <f t="shared" si="7"/>
        <v>0</v>
      </c>
      <c r="O16" s="4">
        <f t="shared" si="3"/>
        <v>28</v>
      </c>
      <c r="P16" s="4">
        <f t="shared" si="4"/>
        <v>27</v>
      </c>
      <c r="Q16" s="4">
        <f t="shared" si="5"/>
        <v>1</v>
      </c>
      <c r="R16" s="19">
        <f t="shared" si="6"/>
        <v>1</v>
      </c>
      <c r="S16" s="21"/>
    </row>
    <row r="17" spans="1:19" x14ac:dyDescent="0.25">
      <c r="A17" s="1">
        <v>60</v>
      </c>
      <c r="B17" s="1">
        <v>1</v>
      </c>
      <c r="C17" s="6" t="str">
        <f>[1]Jaar!B62</f>
        <v>Frans</v>
      </c>
      <c r="D17" s="7" t="str">
        <f>[1]Jaar!C62</f>
        <v>de</v>
      </c>
      <c r="E17" s="6" t="str">
        <f>[1]Jaar!D62</f>
        <v>Wilde</v>
      </c>
      <c r="F17" s="14">
        <v>13</v>
      </c>
      <c r="G17" s="4">
        <v>0</v>
      </c>
      <c r="H17" s="4">
        <v>3</v>
      </c>
      <c r="I17" s="4">
        <v>13</v>
      </c>
      <c r="J17" s="4">
        <v>8</v>
      </c>
      <c r="K17" s="4">
        <v>13</v>
      </c>
      <c r="L17" s="4">
        <f t="shared" si="0"/>
        <v>1</v>
      </c>
      <c r="M17" s="4">
        <f t="shared" si="1"/>
        <v>0</v>
      </c>
      <c r="N17" s="4">
        <f t="shared" si="7"/>
        <v>0</v>
      </c>
      <c r="O17" s="4">
        <f t="shared" si="3"/>
        <v>24</v>
      </c>
      <c r="P17" s="4">
        <f t="shared" si="4"/>
        <v>26</v>
      </c>
      <c r="Q17" s="4">
        <f t="shared" si="5"/>
        <v>1</v>
      </c>
      <c r="R17" s="19">
        <f t="shared" si="6"/>
        <v>-2</v>
      </c>
      <c r="S17" s="21"/>
    </row>
    <row r="18" spans="1:19" x14ac:dyDescent="0.25">
      <c r="A18" s="1">
        <v>64</v>
      </c>
      <c r="B18" s="1">
        <v>1</v>
      </c>
      <c r="C18" s="6" t="str">
        <f>[1]Jaar!B66</f>
        <v>Pietie</v>
      </c>
      <c r="D18" s="7" t="str">
        <f>[1]Jaar!C66</f>
        <v xml:space="preserve"> </v>
      </c>
      <c r="E18" s="6" t="str">
        <f>[1]Jaar!D66</f>
        <v>Woutersen</v>
      </c>
      <c r="F18" s="15">
        <v>12</v>
      </c>
      <c r="G18" s="16">
        <v>13</v>
      </c>
      <c r="H18" s="16">
        <v>8</v>
      </c>
      <c r="I18" s="16">
        <v>13</v>
      </c>
      <c r="J18" s="16">
        <v>13</v>
      </c>
      <c r="K18" s="16">
        <v>9</v>
      </c>
      <c r="L18" s="4">
        <f t="shared" si="0"/>
        <v>0</v>
      </c>
      <c r="M18" s="4">
        <f t="shared" si="1"/>
        <v>0</v>
      </c>
      <c r="N18" s="4">
        <f t="shared" si="7"/>
        <v>1</v>
      </c>
      <c r="O18" s="4">
        <f t="shared" si="3"/>
        <v>33</v>
      </c>
      <c r="P18" s="4">
        <f t="shared" si="4"/>
        <v>35</v>
      </c>
      <c r="Q18" s="4">
        <f t="shared" si="5"/>
        <v>1</v>
      </c>
      <c r="R18" s="19">
        <f t="shared" si="6"/>
        <v>-2</v>
      </c>
      <c r="S18" s="21"/>
    </row>
    <row r="19" spans="1:19" x14ac:dyDescent="0.25">
      <c r="A19" s="1">
        <v>66</v>
      </c>
      <c r="B19" s="1">
        <v>1</v>
      </c>
      <c r="C19" s="6" t="str">
        <f>[1]Jaar!B68</f>
        <v>Gerrit</v>
      </c>
      <c r="D19" s="7"/>
      <c r="E19" s="6" t="str">
        <f>[1]Jaar!D68</f>
        <v>Reinders</v>
      </c>
      <c r="F19" s="14">
        <v>1</v>
      </c>
      <c r="G19" s="4">
        <v>13</v>
      </c>
      <c r="H19" s="4">
        <v>13</v>
      </c>
      <c r="I19" s="4">
        <v>8</v>
      </c>
      <c r="J19" s="4">
        <v>13</v>
      </c>
      <c r="K19" s="4">
        <v>9</v>
      </c>
      <c r="L19" s="4">
        <f t="shared" si="0"/>
        <v>0</v>
      </c>
      <c r="M19" s="4">
        <f t="shared" si="1"/>
        <v>1</v>
      </c>
      <c r="N19" s="4"/>
      <c r="O19" s="4">
        <f t="shared" si="3"/>
        <v>27</v>
      </c>
      <c r="P19" s="4">
        <f t="shared" si="4"/>
        <v>30</v>
      </c>
      <c r="Q19" s="4">
        <f t="shared" si="5"/>
        <v>1</v>
      </c>
      <c r="R19" s="19">
        <f t="shared" si="6"/>
        <v>-3</v>
      </c>
      <c r="S19" s="21"/>
    </row>
    <row r="20" spans="1:19" x14ac:dyDescent="0.25">
      <c r="A20" s="1">
        <v>35</v>
      </c>
      <c r="B20" s="1">
        <v>1</v>
      </c>
      <c r="C20" s="6" t="str">
        <f>[1]Jaar!B37</f>
        <v>Antonio</v>
      </c>
      <c r="D20" s="7" t="str">
        <f>[1]Jaar!C37</f>
        <v xml:space="preserve"> </v>
      </c>
      <c r="E20" s="6" t="str">
        <f>[1]Jaar!D37</f>
        <v>Mauro</v>
      </c>
      <c r="F20" s="14">
        <v>12</v>
      </c>
      <c r="G20" s="4">
        <v>13</v>
      </c>
      <c r="H20" s="4">
        <v>13</v>
      </c>
      <c r="I20" s="4">
        <v>12</v>
      </c>
      <c r="J20" s="4">
        <v>8</v>
      </c>
      <c r="K20" s="4">
        <v>13</v>
      </c>
      <c r="L20" s="4">
        <f t="shared" si="0"/>
        <v>0</v>
      </c>
      <c r="M20" s="4">
        <f t="shared" si="1"/>
        <v>1</v>
      </c>
      <c r="N20" s="4">
        <f t="shared" ref="N20:N26" si="8">IF(J20=13,1,0)</f>
        <v>0</v>
      </c>
      <c r="O20" s="4">
        <f t="shared" si="3"/>
        <v>33</v>
      </c>
      <c r="P20" s="4">
        <f t="shared" si="4"/>
        <v>38</v>
      </c>
      <c r="Q20" s="4">
        <f t="shared" si="5"/>
        <v>1</v>
      </c>
      <c r="R20" s="19">
        <f t="shared" si="6"/>
        <v>-5</v>
      </c>
      <c r="S20" s="22"/>
    </row>
    <row r="21" spans="1:19" x14ac:dyDescent="0.25">
      <c r="A21" s="1">
        <v>24</v>
      </c>
      <c r="B21" s="1">
        <v>1</v>
      </c>
      <c r="C21" s="6" t="str">
        <f>[1]Jaar!B26</f>
        <v>Nel</v>
      </c>
      <c r="D21" s="7" t="str">
        <f>[1]Jaar!C26</f>
        <v>de</v>
      </c>
      <c r="E21" s="6" t="str">
        <f>[1]Jaar!D26</f>
        <v>Jong</v>
      </c>
      <c r="F21" s="14">
        <v>5</v>
      </c>
      <c r="G21" s="4">
        <v>13</v>
      </c>
      <c r="H21" s="4">
        <v>3</v>
      </c>
      <c r="I21" s="4">
        <v>13</v>
      </c>
      <c r="J21" s="4">
        <v>13</v>
      </c>
      <c r="K21" s="4">
        <v>6</v>
      </c>
      <c r="L21" s="4">
        <f t="shared" si="0"/>
        <v>0</v>
      </c>
      <c r="M21" s="4">
        <f t="shared" si="1"/>
        <v>0</v>
      </c>
      <c r="N21" s="4">
        <f t="shared" si="8"/>
        <v>1</v>
      </c>
      <c r="O21" s="4">
        <f t="shared" si="3"/>
        <v>21</v>
      </c>
      <c r="P21" s="4">
        <f t="shared" si="4"/>
        <v>32</v>
      </c>
      <c r="Q21" s="4">
        <f t="shared" si="5"/>
        <v>1</v>
      </c>
      <c r="R21" s="19">
        <f t="shared" si="6"/>
        <v>-11</v>
      </c>
      <c r="S21" s="21"/>
    </row>
    <row r="22" spans="1:19" x14ac:dyDescent="0.25">
      <c r="A22" s="1">
        <v>62</v>
      </c>
      <c r="B22" s="1">
        <v>1</v>
      </c>
      <c r="C22" s="6" t="str">
        <f>[1]Jaar!B64</f>
        <v>Fien</v>
      </c>
      <c r="D22" s="7" t="str">
        <f>[1]Jaar!C64</f>
        <v xml:space="preserve"> </v>
      </c>
      <c r="E22" s="6" t="str">
        <f>[1]Jaar!D64</f>
        <v>Wouters</v>
      </c>
      <c r="F22" s="15">
        <v>0</v>
      </c>
      <c r="G22" s="16">
        <v>13</v>
      </c>
      <c r="H22" s="16">
        <v>13</v>
      </c>
      <c r="I22" s="16">
        <v>8</v>
      </c>
      <c r="J22" s="16">
        <v>6</v>
      </c>
      <c r="K22" s="16">
        <v>13</v>
      </c>
      <c r="L22" s="4">
        <f t="shared" si="0"/>
        <v>0</v>
      </c>
      <c r="M22" s="4">
        <f t="shared" si="1"/>
        <v>1</v>
      </c>
      <c r="N22" s="4">
        <f t="shared" si="8"/>
        <v>0</v>
      </c>
      <c r="O22" s="4">
        <f t="shared" si="3"/>
        <v>19</v>
      </c>
      <c r="P22" s="4">
        <f t="shared" si="4"/>
        <v>34</v>
      </c>
      <c r="Q22" s="4">
        <f t="shared" si="5"/>
        <v>1</v>
      </c>
      <c r="R22" s="19">
        <f t="shared" si="6"/>
        <v>-15</v>
      </c>
      <c r="S22" s="21"/>
    </row>
    <row r="23" spans="1:19" x14ac:dyDescent="0.25">
      <c r="A23" s="1">
        <v>29</v>
      </c>
      <c r="B23" s="1">
        <v>1</v>
      </c>
      <c r="C23" s="6" t="str">
        <f>[1]Jaar!B31</f>
        <v>Piet</v>
      </c>
      <c r="D23" s="7" t="str">
        <f>[1]Jaar!C31</f>
        <v>van</v>
      </c>
      <c r="E23" s="6" t="str">
        <f>[1]Jaar!D31</f>
        <v>Laaren</v>
      </c>
      <c r="F23" s="4">
        <v>12</v>
      </c>
      <c r="G23" s="4">
        <v>13</v>
      </c>
      <c r="H23" s="4">
        <v>2</v>
      </c>
      <c r="I23" s="4">
        <v>13</v>
      </c>
      <c r="J23" s="4">
        <v>3</v>
      </c>
      <c r="K23" s="4">
        <v>13</v>
      </c>
      <c r="L23" s="4">
        <f t="shared" si="0"/>
        <v>0</v>
      </c>
      <c r="M23" s="4">
        <f t="shared" si="1"/>
        <v>0</v>
      </c>
      <c r="N23" s="4">
        <f t="shared" si="8"/>
        <v>0</v>
      </c>
      <c r="O23" s="4">
        <f t="shared" si="3"/>
        <v>17</v>
      </c>
      <c r="P23" s="4">
        <f t="shared" si="4"/>
        <v>39</v>
      </c>
      <c r="Q23" s="4">
        <f t="shared" si="5"/>
        <v>0</v>
      </c>
      <c r="R23" s="19">
        <f t="shared" si="6"/>
        <v>-22</v>
      </c>
      <c r="S23" s="21"/>
    </row>
    <row r="24" spans="1:19" x14ac:dyDescent="0.25">
      <c r="A24" s="1">
        <v>48</v>
      </c>
      <c r="B24" s="1">
        <v>1</v>
      </c>
      <c r="C24" s="6" t="str">
        <f>[1]Jaar!B50</f>
        <v>Annemieke</v>
      </c>
      <c r="D24" s="7" t="str">
        <f>[1]Jaar!C50</f>
        <v xml:space="preserve"> </v>
      </c>
      <c r="E24" s="6" t="str">
        <f>[1]Jaar!D50</f>
        <v>Rothuizen</v>
      </c>
      <c r="F24" s="4">
        <v>0</v>
      </c>
      <c r="G24" s="4">
        <v>13</v>
      </c>
      <c r="H24" s="4">
        <v>3</v>
      </c>
      <c r="I24" s="4">
        <v>13</v>
      </c>
      <c r="J24" s="4">
        <v>10</v>
      </c>
      <c r="K24" s="4">
        <v>13</v>
      </c>
      <c r="L24" s="4">
        <f t="shared" si="0"/>
        <v>0</v>
      </c>
      <c r="M24" s="4">
        <f t="shared" si="1"/>
        <v>0</v>
      </c>
      <c r="N24" s="18">
        <f t="shared" si="8"/>
        <v>0</v>
      </c>
      <c r="O24" s="4">
        <f t="shared" si="3"/>
        <v>13</v>
      </c>
      <c r="P24" s="4">
        <f t="shared" si="4"/>
        <v>39</v>
      </c>
      <c r="Q24" s="4">
        <f t="shared" si="5"/>
        <v>0</v>
      </c>
      <c r="R24" s="19">
        <f t="shared" si="6"/>
        <v>-26</v>
      </c>
      <c r="S24" s="21"/>
    </row>
    <row r="25" spans="1:19" x14ac:dyDescent="0.25">
      <c r="A25" s="1">
        <v>57</v>
      </c>
      <c r="B25" s="1">
        <v>1</v>
      </c>
      <c r="C25" s="6" t="str">
        <f>[1]Jaar!B59</f>
        <v>Albert</v>
      </c>
      <c r="D25" s="7" t="str">
        <f>[1]Jaar!C59</f>
        <v xml:space="preserve"> </v>
      </c>
      <c r="E25" s="6" t="str">
        <f>[1]Jaar!D59</f>
        <v>Verheul</v>
      </c>
      <c r="F25" s="4">
        <v>1</v>
      </c>
      <c r="G25" s="4">
        <v>13</v>
      </c>
      <c r="H25" s="4">
        <v>3</v>
      </c>
      <c r="I25" s="4">
        <v>13</v>
      </c>
      <c r="J25" s="4">
        <v>9</v>
      </c>
      <c r="K25" s="4">
        <v>13</v>
      </c>
      <c r="L25" s="4">
        <f t="shared" si="0"/>
        <v>0</v>
      </c>
      <c r="M25" s="4">
        <f t="shared" si="1"/>
        <v>0</v>
      </c>
      <c r="N25" s="4">
        <f t="shared" si="8"/>
        <v>0</v>
      </c>
      <c r="O25" s="4">
        <f t="shared" si="3"/>
        <v>13</v>
      </c>
      <c r="P25" s="4">
        <f t="shared" si="4"/>
        <v>39</v>
      </c>
      <c r="Q25" s="4">
        <f t="shared" si="5"/>
        <v>0</v>
      </c>
      <c r="R25" s="19">
        <f t="shared" si="6"/>
        <v>-26</v>
      </c>
      <c r="S25" s="21"/>
    </row>
    <row r="26" spans="1:19" x14ac:dyDescent="0.25">
      <c r="A26" s="1">
        <v>61</v>
      </c>
      <c r="B26" s="1">
        <v>1</v>
      </c>
      <c r="C26" s="6" t="str">
        <f>[1]Jaar!B63</f>
        <v xml:space="preserve">Corrie </v>
      </c>
      <c r="D26" s="7" t="str">
        <f>[1]Jaar!C63</f>
        <v>de</v>
      </c>
      <c r="E26" s="6" t="str">
        <f>[1]Jaar!D63</f>
        <v>Wilde</v>
      </c>
      <c r="F26" s="4">
        <v>5</v>
      </c>
      <c r="G26" s="4">
        <v>13</v>
      </c>
      <c r="H26" s="4">
        <v>2</v>
      </c>
      <c r="I26" s="4">
        <v>13</v>
      </c>
      <c r="J26" s="4">
        <v>6</v>
      </c>
      <c r="K26" s="4">
        <v>13</v>
      </c>
      <c r="L26" s="4">
        <f t="shared" si="0"/>
        <v>0</v>
      </c>
      <c r="M26" s="4">
        <f t="shared" si="1"/>
        <v>0</v>
      </c>
      <c r="N26" s="4">
        <f t="shared" si="8"/>
        <v>0</v>
      </c>
      <c r="O26" s="4">
        <f t="shared" si="3"/>
        <v>13</v>
      </c>
      <c r="P26" s="4">
        <f t="shared" si="4"/>
        <v>39</v>
      </c>
      <c r="Q26" s="4">
        <f t="shared" si="5"/>
        <v>0</v>
      </c>
      <c r="R26" s="19">
        <f t="shared" si="6"/>
        <v>-26</v>
      </c>
      <c r="S26" s="21"/>
    </row>
  </sheetData>
  <sortState ref="A2:R26">
    <sortCondition descending="1" ref="Q2:Q26"/>
    <sortCondition descending="1" ref="R2:R26"/>
    <sortCondition descending="1" ref="B2:B26"/>
  </sortState>
  <mergeCells count="4">
    <mergeCell ref="F1:G1"/>
    <mergeCell ref="H1:I1"/>
    <mergeCell ref="J1:K1"/>
    <mergeCell ref="L1:N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eerste zaterd aug 19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cp:lastPrinted>2019-08-02T19:16:40Z</cp:lastPrinted>
  <dcterms:created xsi:type="dcterms:W3CDTF">2019-03-22T18:19:07Z</dcterms:created>
  <dcterms:modified xsi:type="dcterms:W3CDTF">2019-08-04T11:26:15Z</dcterms:modified>
</cp:coreProperties>
</file>