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F:\Vleu de Boules\Wedstrijden\JouwWeb\Nico Romijn Euro 2019\"/>
    </mc:Choice>
  </mc:AlternateContent>
  <xr:revisionPtr revIDLastSave="0" documentId="8_{3BD049A9-F39C-4196-B872-B8D3D5E87E3A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Euro sep 19" sheetId="2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2" l="1"/>
  <c r="N10" i="2"/>
  <c r="N17" i="2"/>
  <c r="N20" i="2"/>
  <c r="N16" i="2"/>
  <c r="N11" i="2"/>
  <c r="N12" i="2"/>
  <c r="N7" i="2"/>
  <c r="N25" i="2"/>
  <c r="N3" i="2"/>
  <c r="N2" i="2"/>
  <c r="M5" i="2"/>
  <c r="M10" i="2"/>
  <c r="M17" i="2"/>
  <c r="M20" i="2"/>
  <c r="M16" i="2"/>
  <c r="M11" i="2"/>
  <c r="M12" i="2"/>
  <c r="M7" i="2"/>
  <c r="M25" i="2"/>
  <c r="M3" i="2"/>
  <c r="M2" i="2"/>
  <c r="L5" i="2"/>
  <c r="L10" i="2"/>
  <c r="L17" i="2"/>
  <c r="L20" i="2"/>
  <c r="L16" i="2"/>
  <c r="L11" i="2"/>
  <c r="L12" i="2"/>
  <c r="L7" i="2"/>
  <c r="L25" i="2"/>
  <c r="L3" i="2"/>
  <c r="L2" i="2"/>
  <c r="K9" i="2"/>
  <c r="K5" i="2"/>
  <c r="K10" i="2"/>
  <c r="K17" i="2"/>
  <c r="K20" i="2"/>
  <c r="K16" i="2"/>
  <c r="K11" i="2"/>
  <c r="K12" i="2"/>
  <c r="K7" i="2"/>
  <c r="K25" i="2"/>
  <c r="K3" i="2"/>
  <c r="K2" i="2"/>
  <c r="J10" i="2"/>
  <c r="J17" i="2"/>
  <c r="J20" i="2"/>
  <c r="J16" i="2"/>
  <c r="J11" i="2"/>
  <c r="J12" i="2"/>
  <c r="J7" i="2"/>
  <c r="J25" i="2"/>
  <c r="J3" i="2"/>
  <c r="J2" i="2"/>
  <c r="E26" i="2"/>
  <c r="F26" i="2"/>
  <c r="G26" i="2"/>
  <c r="H26" i="2"/>
  <c r="I26" i="2"/>
  <c r="D26" i="2"/>
  <c r="P16" i="2" l="1"/>
  <c r="O11" i="2"/>
  <c r="O16" i="2"/>
  <c r="O12" i="2"/>
  <c r="P12" i="2"/>
  <c r="O20" i="2"/>
  <c r="P20" i="2"/>
  <c r="P2" i="2"/>
  <c r="O2" i="2"/>
  <c r="O3" i="2"/>
  <c r="P3" i="2"/>
  <c r="O17" i="2"/>
  <c r="P17" i="2"/>
  <c r="O25" i="2"/>
  <c r="P25" i="2"/>
  <c r="O7" i="2"/>
  <c r="P7" i="2"/>
  <c r="P5" i="2"/>
  <c r="P10" i="2"/>
  <c r="O10" i="2"/>
  <c r="P11" i="2"/>
  <c r="C17" i="2"/>
  <c r="A17" i="2"/>
  <c r="J5" i="2"/>
  <c r="O5" i="2" s="1"/>
  <c r="C5" i="2"/>
  <c r="B5" i="2"/>
  <c r="A5" i="2"/>
  <c r="N9" i="2"/>
  <c r="M9" i="2"/>
  <c r="L9" i="2"/>
  <c r="J9" i="2"/>
  <c r="C9" i="2"/>
  <c r="B9" i="2"/>
  <c r="A9" i="2"/>
  <c r="N15" i="2"/>
  <c r="M15" i="2"/>
  <c r="L15" i="2"/>
  <c r="K15" i="2"/>
  <c r="J15" i="2"/>
  <c r="C15" i="2"/>
  <c r="B15" i="2"/>
  <c r="A15" i="2"/>
  <c r="N22" i="2"/>
  <c r="M22" i="2"/>
  <c r="L22" i="2"/>
  <c r="K22" i="2"/>
  <c r="J22" i="2"/>
  <c r="C22" i="2"/>
  <c r="B22" i="2"/>
  <c r="A22" i="2"/>
  <c r="N14" i="2"/>
  <c r="M14" i="2"/>
  <c r="L14" i="2"/>
  <c r="K14" i="2"/>
  <c r="J14" i="2"/>
  <c r="C14" i="2"/>
  <c r="B14" i="2"/>
  <c r="A14" i="2"/>
  <c r="N4" i="2"/>
  <c r="M4" i="2"/>
  <c r="L4" i="2"/>
  <c r="K4" i="2"/>
  <c r="J4" i="2"/>
  <c r="C4" i="2"/>
  <c r="B4" i="2"/>
  <c r="A4" i="2"/>
  <c r="N8" i="2"/>
  <c r="M8" i="2"/>
  <c r="L8" i="2"/>
  <c r="K8" i="2"/>
  <c r="J8" i="2"/>
  <c r="C8" i="2"/>
  <c r="B8" i="2"/>
  <c r="A8" i="2"/>
  <c r="N23" i="2"/>
  <c r="M23" i="2"/>
  <c r="L23" i="2"/>
  <c r="K23" i="2"/>
  <c r="J23" i="2"/>
  <c r="C23" i="2"/>
  <c r="B23" i="2"/>
  <c r="A23" i="2"/>
  <c r="N18" i="2"/>
  <c r="M18" i="2"/>
  <c r="L18" i="2"/>
  <c r="K18" i="2"/>
  <c r="J18" i="2"/>
  <c r="C18" i="2"/>
  <c r="B18" i="2"/>
  <c r="A18" i="2"/>
  <c r="N21" i="2"/>
  <c r="M21" i="2"/>
  <c r="L21" i="2"/>
  <c r="K21" i="2"/>
  <c r="J21" i="2"/>
  <c r="C21" i="2"/>
  <c r="B21" i="2"/>
  <c r="A21" i="2"/>
  <c r="N19" i="2"/>
  <c r="M19" i="2"/>
  <c r="L19" i="2"/>
  <c r="K19" i="2"/>
  <c r="J19" i="2"/>
  <c r="C19" i="2"/>
  <c r="B19" i="2"/>
  <c r="A19" i="2"/>
  <c r="N13" i="2"/>
  <c r="M13" i="2"/>
  <c r="L13" i="2"/>
  <c r="K13" i="2"/>
  <c r="J13" i="2"/>
  <c r="C13" i="2"/>
  <c r="B13" i="2"/>
  <c r="A13" i="2"/>
  <c r="N24" i="2"/>
  <c r="M24" i="2"/>
  <c r="L24" i="2"/>
  <c r="K24" i="2"/>
  <c r="J24" i="2"/>
  <c r="C24" i="2"/>
  <c r="B24" i="2"/>
  <c r="A24" i="2"/>
  <c r="N6" i="2"/>
  <c r="M6" i="2"/>
  <c r="L6" i="2"/>
  <c r="K6" i="2"/>
  <c r="J6" i="2"/>
  <c r="C6" i="2"/>
  <c r="B6" i="2"/>
  <c r="A6" i="2"/>
  <c r="B26" i="2" l="1"/>
  <c r="A26" i="2"/>
  <c r="C26" i="2"/>
  <c r="L26" i="2"/>
  <c r="N26" i="2"/>
  <c r="M26" i="2"/>
  <c r="K26" i="2"/>
  <c r="J26" i="2"/>
  <c r="O4" i="2"/>
  <c r="P9" i="2"/>
  <c r="O14" i="2"/>
  <c r="O22" i="2"/>
  <c r="P6" i="2"/>
  <c r="O13" i="2"/>
  <c r="O19" i="2"/>
  <c r="P15" i="2"/>
  <c r="O9" i="2"/>
  <c r="P24" i="2"/>
  <c r="O18" i="2"/>
  <c r="P13" i="2"/>
  <c r="P19" i="2"/>
  <c r="P21" i="2"/>
  <c r="P8" i="2"/>
  <c r="P4" i="2"/>
  <c r="P14" i="2"/>
  <c r="P22" i="2"/>
  <c r="P18" i="2"/>
  <c r="P23" i="2"/>
  <c r="O8" i="2"/>
  <c r="O15" i="2"/>
  <c r="O23" i="2"/>
  <c r="O21" i="2"/>
  <c r="O24" i="2"/>
  <c r="O6" i="2"/>
  <c r="O26" i="2" l="1"/>
  <c r="P26" i="2"/>
</calcChain>
</file>

<file path=xl/sharedStrings.xml><?xml version="1.0" encoding="utf-8"?>
<sst xmlns="http://schemas.openxmlformats.org/spreadsheetml/2006/main" count="31" uniqueCount="27">
  <si>
    <t>voornaam</t>
  </si>
  <si>
    <t>voorv.</t>
  </si>
  <si>
    <t>achternaam</t>
  </si>
  <si>
    <t>1e Partij</t>
  </si>
  <si>
    <t>2e Partij</t>
  </si>
  <si>
    <t>3e Partij</t>
  </si>
  <si>
    <t>Saldo</t>
  </si>
  <si>
    <t>Winst</t>
  </si>
  <si>
    <t>Geert</t>
  </si>
  <si>
    <t>Eshuis</t>
  </si>
  <si>
    <t xml:space="preserve"> </t>
  </si>
  <si>
    <t>Zuilen</t>
  </si>
  <si>
    <t xml:space="preserve">Arie  </t>
  </si>
  <si>
    <t xml:space="preserve">van </t>
  </si>
  <si>
    <t>Lammerts</t>
  </si>
  <si>
    <t>Norbart</t>
  </si>
  <si>
    <t>Mark</t>
  </si>
  <si>
    <t>Hans</t>
  </si>
  <si>
    <t>Reinders</t>
  </si>
  <si>
    <t>Gerrit</t>
  </si>
  <si>
    <t>Henie</t>
  </si>
  <si>
    <t xml:space="preserve">de </t>
  </si>
  <si>
    <t>Jong</t>
  </si>
  <si>
    <t>Richard</t>
  </si>
  <si>
    <t>Gardella</t>
  </si>
  <si>
    <t>Hennie</t>
  </si>
  <si>
    <t>Toos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</si>
</sst>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Font="1" applyFill="1" applyBorder="1"/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/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0" xfId="0" applyFont="1" applyFill="1"/>
    <xf numFmtId="0" fontId="0" fillId="0" borderId="0" xfId="0" applyFont="1" applyBorder="1"/>
    <xf numFmtId="0" fontId="0" fillId="2" borderId="1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vertical="center"/>
    </xf>
    <xf numFmtId="0" fontId="0" fillId="2" borderId="6" xfId="0" applyFont="1" applyFill="1" applyBorder="1"/>
    <xf numFmtId="0" fontId="0" fillId="2" borderId="0" xfId="0" applyFont="1" applyFill="1"/>
    <xf numFmtId="0" fontId="0" fillId="0" borderId="2" xfId="0" applyFont="1" applyBorder="1" applyAlignment="1"/>
    <xf numFmtId="0" fontId="0" fillId="0" borderId="3" xfId="0" applyFont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0" borderId="4" xfId="0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5" xfId="0" applyFont="1" applyFill="1" applyBorder="1"/>
    <xf numFmtId="0" fontId="0" fillId="3" borderId="6" xfId="0" applyFont="1" applyFill="1" applyBorder="1"/>
    <xf numFmtId="0" fontId="0" fillId="3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Euro%20Nico%20Romijn%202019\Euro%20Nico%20Romijn%202019%20Uitslagen%20Backup%20februari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ar"/>
      <sheetName val="Prijswinnaars"/>
      <sheetName val="Maart"/>
      <sheetName val="April"/>
      <sheetName val="Mei"/>
      <sheetName val="Juni"/>
      <sheetName val="Juli"/>
      <sheetName val="Aug"/>
      <sheetName val="Sept"/>
      <sheetName val="Okt"/>
    </sheetNames>
    <sheetDataSet>
      <sheetData sheetId="0">
        <row r="3">
          <cell r="B3" t="str">
            <v>Maria</v>
          </cell>
        </row>
        <row r="5">
          <cell r="B5" t="str">
            <v>Bep</v>
          </cell>
          <cell r="C5" t="str">
            <v xml:space="preserve"> </v>
          </cell>
          <cell r="D5" t="str">
            <v>Bauhaus</v>
          </cell>
        </row>
        <row r="19">
          <cell r="B19" t="str">
            <v>Evert</v>
          </cell>
          <cell r="C19" t="str">
            <v xml:space="preserve"> </v>
          </cell>
          <cell r="D19" t="str">
            <v>Eversen</v>
          </cell>
        </row>
        <row r="26">
          <cell r="B26" t="str">
            <v>Nel</v>
          </cell>
          <cell r="C26" t="str">
            <v>de</v>
          </cell>
          <cell r="D26" t="str">
            <v>Jong</v>
          </cell>
        </row>
        <row r="30">
          <cell r="B30" t="str">
            <v>Wim</v>
          </cell>
          <cell r="C30" t="str">
            <v>van</v>
          </cell>
          <cell r="D30" t="str">
            <v>Kouwen</v>
          </cell>
        </row>
        <row r="31">
          <cell r="B31" t="str">
            <v>Piet</v>
          </cell>
          <cell r="C31" t="str">
            <v>van</v>
          </cell>
          <cell r="D31" t="str">
            <v>Laaren</v>
          </cell>
        </row>
        <row r="34">
          <cell r="B34" t="str">
            <v>Greet</v>
          </cell>
          <cell r="C34" t="str">
            <v xml:space="preserve"> </v>
          </cell>
          <cell r="D34" t="str">
            <v>Lit</v>
          </cell>
        </row>
        <row r="35">
          <cell r="B35" t="str">
            <v>Piet</v>
          </cell>
          <cell r="C35" t="str">
            <v>van</v>
          </cell>
          <cell r="D35" t="str">
            <v>Mameren</v>
          </cell>
        </row>
        <row r="47">
          <cell r="B47" t="str">
            <v>Bets</v>
          </cell>
          <cell r="C47" t="str">
            <v xml:space="preserve"> </v>
          </cell>
          <cell r="D47" t="str">
            <v>Romijn</v>
          </cell>
        </row>
        <row r="49">
          <cell r="B49" t="str">
            <v>Wim</v>
          </cell>
          <cell r="C49" t="str">
            <v xml:space="preserve"> </v>
          </cell>
          <cell r="D49" t="str">
            <v>Rooseman</v>
          </cell>
        </row>
        <row r="50">
          <cell r="B50" t="str">
            <v>Annemieke</v>
          </cell>
          <cell r="C50" t="str">
            <v xml:space="preserve"> </v>
          </cell>
          <cell r="D50" t="str">
            <v>Rothuizen</v>
          </cell>
        </row>
        <row r="52">
          <cell r="B52" t="str">
            <v>Co</v>
          </cell>
          <cell r="C52" t="str">
            <v xml:space="preserve"> </v>
          </cell>
          <cell r="D52" t="str">
            <v>Suurmond</v>
          </cell>
        </row>
        <row r="55">
          <cell r="B55" t="str">
            <v>Ton</v>
          </cell>
          <cell r="C55" t="str">
            <v>van</v>
          </cell>
          <cell r="D55" t="str">
            <v>Tuijl</v>
          </cell>
        </row>
        <row r="60">
          <cell r="B60" t="str">
            <v>Gerrie</v>
          </cell>
          <cell r="C60" t="str">
            <v xml:space="preserve"> </v>
          </cell>
          <cell r="D60" t="str">
            <v>Verheul</v>
          </cell>
        </row>
        <row r="64">
          <cell r="B64" t="str">
            <v>Fien</v>
          </cell>
          <cell r="C64" t="str">
            <v xml:space="preserve"> </v>
          </cell>
          <cell r="D64" t="str">
            <v>Wouters</v>
          </cell>
        </row>
        <row r="70">
          <cell r="B70" t="str">
            <v>Annie</v>
          </cell>
          <cell r="D70" t="str">
            <v>Blauwgeers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V57"/>
  <sheetViews>
    <sheetView tabSelected="1" workbookViewId="0">
      <selection activeCell="Q2" sqref="Q2"/>
    </sheetView>
  </sheetViews>
  <sheetFormatPr defaultColWidth="9.140625" defaultRowHeight="15" x14ac:dyDescent="0.25"/>
  <cols>
    <col min="1" max="1" width="11.140625" style="10" customWidth="1"/>
    <col min="2" max="2" width="6.85546875" style="10" bestFit="1" customWidth="1"/>
    <col min="3" max="3" width="15.42578125" style="10" customWidth="1"/>
    <col min="4" max="7" width="5.7109375" style="5" customWidth="1"/>
    <col min="8" max="9" width="5.7109375" style="16" customWidth="1"/>
    <col min="10" max="16" width="5.7109375" style="5" customWidth="1"/>
    <col min="17" max="17" width="14.85546875" style="5" bestFit="1" customWidth="1"/>
    <col min="18" max="18" width="22.42578125" style="5" bestFit="1" customWidth="1"/>
    <col min="19" max="16384" width="9.140625" style="5"/>
  </cols>
  <sheetData>
    <row r="1" spans="1:22" x14ac:dyDescent="0.25">
      <c r="A1" s="2" t="s">
        <v>0</v>
      </c>
      <c r="B1" s="3" t="s">
        <v>1</v>
      </c>
      <c r="C1" s="2" t="s">
        <v>2</v>
      </c>
      <c r="D1" s="17" t="s">
        <v>3</v>
      </c>
      <c r="E1" s="18"/>
      <c r="F1" s="17" t="s">
        <v>4</v>
      </c>
      <c r="G1" s="18"/>
      <c r="H1" s="19" t="s">
        <v>5</v>
      </c>
      <c r="I1" s="20"/>
      <c r="J1" s="17">
        <v>13</v>
      </c>
      <c r="K1" s="21"/>
      <c r="L1" s="18"/>
      <c r="M1" s="4" t="s">
        <v>6</v>
      </c>
      <c r="N1" s="4"/>
      <c r="O1" s="4" t="s">
        <v>7</v>
      </c>
      <c r="P1" s="4" t="s">
        <v>6</v>
      </c>
      <c r="Q1" s="1"/>
      <c r="S1" s="11"/>
      <c r="T1" s="11"/>
      <c r="U1" s="11"/>
      <c r="V1" s="11"/>
    </row>
    <row r="2" spans="1:22" x14ac:dyDescent="0.25">
      <c r="A2" s="22" t="s">
        <v>26</v>
      </c>
      <c r="B2" s="23"/>
      <c r="C2" s="22" t="s">
        <v>14</v>
      </c>
      <c r="D2" s="24">
        <v>13</v>
      </c>
      <c r="E2" s="25">
        <v>0</v>
      </c>
      <c r="F2" s="25">
        <v>13</v>
      </c>
      <c r="G2" s="24">
        <v>6</v>
      </c>
      <c r="H2" s="25">
        <v>13</v>
      </c>
      <c r="I2" s="25">
        <v>4</v>
      </c>
      <c r="J2" s="26">
        <f>IF(D2=13,1,0)</f>
        <v>1</v>
      </c>
      <c r="K2" s="26">
        <f>IF(F2=13,1,0)</f>
        <v>1</v>
      </c>
      <c r="L2" s="26">
        <f>IF(H2=13,1,0)</f>
        <v>1</v>
      </c>
      <c r="M2" s="26">
        <f>D2+F2+H2</f>
        <v>39</v>
      </c>
      <c r="N2" s="26">
        <f>E2+G2+I2</f>
        <v>10</v>
      </c>
      <c r="O2" s="26">
        <f>SUM(J2:L2)</f>
        <v>3</v>
      </c>
      <c r="P2" s="26">
        <f>M2-N2</f>
        <v>29</v>
      </c>
    </row>
    <row r="3" spans="1:22" x14ac:dyDescent="0.25">
      <c r="A3" s="6" t="s">
        <v>25</v>
      </c>
      <c r="B3" s="7"/>
      <c r="C3" s="6" t="s">
        <v>15</v>
      </c>
      <c r="D3" s="8">
        <v>13</v>
      </c>
      <c r="E3" s="9">
        <v>9</v>
      </c>
      <c r="F3" s="9">
        <v>13</v>
      </c>
      <c r="G3" s="8">
        <v>3</v>
      </c>
      <c r="H3" s="15">
        <v>13</v>
      </c>
      <c r="I3" s="15">
        <v>2</v>
      </c>
      <c r="J3" s="4">
        <f>IF(D3=13,1,0)</f>
        <v>1</v>
      </c>
      <c r="K3" s="4">
        <f>IF(F3=13,1,0)</f>
        <v>1</v>
      </c>
      <c r="L3" s="4">
        <f>IF(H3=13,1,0)</f>
        <v>1</v>
      </c>
      <c r="M3" s="4">
        <f>D3+F3+H3</f>
        <v>39</v>
      </c>
      <c r="N3" s="4">
        <f>E3+G3+I3</f>
        <v>14</v>
      </c>
      <c r="O3" s="12">
        <f>SUM(J3:L3)</f>
        <v>3</v>
      </c>
      <c r="P3" s="4">
        <f>M3-N3</f>
        <v>25</v>
      </c>
    </row>
    <row r="4" spans="1:22" x14ac:dyDescent="0.25">
      <c r="A4" s="6" t="str">
        <f>[1]Jaar!B49</f>
        <v>Wim</v>
      </c>
      <c r="B4" s="7" t="str">
        <f>[1]Jaar!C49</f>
        <v xml:space="preserve"> </v>
      </c>
      <c r="C4" s="6" t="str">
        <f>[1]Jaar!D49</f>
        <v>Rooseman</v>
      </c>
      <c r="D4" s="8">
        <v>13</v>
      </c>
      <c r="E4" s="9">
        <v>2</v>
      </c>
      <c r="F4" s="9">
        <v>13</v>
      </c>
      <c r="G4" s="8">
        <v>4</v>
      </c>
      <c r="H4" s="15">
        <v>13</v>
      </c>
      <c r="I4" s="15">
        <v>12</v>
      </c>
      <c r="J4" s="4">
        <f>IF(D4=13,1,0)</f>
        <v>1</v>
      </c>
      <c r="K4" s="4">
        <f>IF(F4=13,1,0)</f>
        <v>1</v>
      </c>
      <c r="L4" s="4">
        <f>IF(H4=13,1,0)</f>
        <v>1</v>
      </c>
      <c r="M4" s="4">
        <f>D4+F4+H4</f>
        <v>39</v>
      </c>
      <c r="N4" s="4">
        <f>E4+G4+I4</f>
        <v>18</v>
      </c>
      <c r="O4" s="12">
        <f>SUM(J4:L4)</f>
        <v>3</v>
      </c>
      <c r="P4" s="4">
        <f>M4-N4</f>
        <v>21</v>
      </c>
    </row>
    <row r="5" spans="1:22" x14ac:dyDescent="0.25">
      <c r="A5" s="6" t="str">
        <f>[1]Jaar!B64</f>
        <v>Fien</v>
      </c>
      <c r="B5" s="7" t="str">
        <f>[1]Jaar!C64</f>
        <v xml:space="preserve"> </v>
      </c>
      <c r="C5" s="6" t="str">
        <f>[1]Jaar!D64</f>
        <v>Wouters</v>
      </c>
      <c r="D5" s="8">
        <v>13</v>
      </c>
      <c r="E5" s="9">
        <v>0</v>
      </c>
      <c r="F5" s="9">
        <v>13</v>
      </c>
      <c r="G5" s="8">
        <v>7</v>
      </c>
      <c r="H5" s="15">
        <v>13</v>
      </c>
      <c r="I5" s="15">
        <v>12</v>
      </c>
      <c r="J5" s="4">
        <f>IF(D5=13,1,0)</f>
        <v>1</v>
      </c>
      <c r="K5" s="4">
        <f>IF(F5=13,1,0)</f>
        <v>1</v>
      </c>
      <c r="L5" s="4">
        <f>IF(H5=13,1,0)</f>
        <v>1</v>
      </c>
      <c r="M5" s="4">
        <f>D5+F5+H5</f>
        <v>39</v>
      </c>
      <c r="N5" s="4">
        <f>E5+G5+I5</f>
        <v>19</v>
      </c>
      <c r="O5" s="12">
        <f>SUM(J5:L5)</f>
        <v>3</v>
      </c>
      <c r="P5" s="4">
        <f>M5-N5</f>
        <v>20</v>
      </c>
    </row>
    <row r="6" spans="1:22" x14ac:dyDescent="0.25">
      <c r="A6" s="6" t="str">
        <f>[1]Jaar!B5</f>
        <v>Bep</v>
      </c>
      <c r="B6" s="7" t="str">
        <f>[1]Jaar!C5</f>
        <v xml:space="preserve"> </v>
      </c>
      <c r="C6" s="6" t="str">
        <f>[1]Jaar!D5</f>
        <v>Bauhaus</v>
      </c>
      <c r="D6" s="8">
        <v>13</v>
      </c>
      <c r="E6" s="9">
        <v>12</v>
      </c>
      <c r="F6" s="9">
        <v>13</v>
      </c>
      <c r="G6" s="8">
        <v>5</v>
      </c>
      <c r="H6" s="15">
        <v>13</v>
      </c>
      <c r="I6" s="15">
        <v>3</v>
      </c>
      <c r="J6" s="4">
        <f>IF(D6=13,1,0)</f>
        <v>1</v>
      </c>
      <c r="K6" s="4">
        <f>IF(F6=13,1,0)</f>
        <v>1</v>
      </c>
      <c r="L6" s="4">
        <f>IF(H6=13,1,0)</f>
        <v>1</v>
      </c>
      <c r="M6" s="4">
        <f>D6+F6+H6</f>
        <v>39</v>
      </c>
      <c r="N6" s="4">
        <f>E6+G6+I6</f>
        <v>20</v>
      </c>
      <c r="O6" s="4">
        <f>SUM(J6:L6)</f>
        <v>3</v>
      </c>
      <c r="P6" s="4">
        <f>M6-N6</f>
        <v>19</v>
      </c>
    </row>
    <row r="7" spans="1:22" x14ac:dyDescent="0.25">
      <c r="A7" s="22" t="s">
        <v>20</v>
      </c>
      <c r="B7" s="23" t="s">
        <v>21</v>
      </c>
      <c r="C7" s="22" t="s">
        <v>22</v>
      </c>
      <c r="D7" s="24">
        <v>13</v>
      </c>
      <c r="E7" s="25">
        <v>6</v>
      </c>
      <c r="F7" s="25">
        <v>13</v>
      </c>
      <c r="G7" s="24">
        <v>6</v>
      </c>
      <c r="H7" s="25">
        <v>9</v>
      </c>
      <c r="I7" s="25">
        <v>13</v>
      </c>
      <c r="J7" s="26">
        <f>IF(D7=13,1,0)</f>
        <v>1</v>
      </c>
      <c r="K7" s="26">
        <f>IF(F7=13,1,0)</f>
        <v>1</v>
      </c>
      <c r="L7" s="26">
        <f>IF(H7=13,1,0)</f>
        <v>0</v>
      </c>
      <c r="M7" s="26">
        <f>D7+F7+H7</f>
        <v>35</v>
      </c>
      <c r="N7" s="26">
        <f>E7+G7+I7</f>
        <v>25</v>
      </c>
      <c r="O7" s="26">
        <f>SUM(J7:L7)</f>
        <v>2</v>
      </c>
      <c r="P7" s="26">
        <f>M7-N7</f>
        <v>10</v>
      </c>
    </row>
    <row r="8" spans="1:22" x14ac:dyDescent="0.25">
      <c r="A8" s="6" t="str">
        <f>[1]Jaar!B47</f>
        <v>Bets</v>
      </c>
      <c r="B8" s="7" t="str">
        <f>[1]Jaar!C47</f>
        <v xml:space="preserve"> </v>
      </c>
      <c r="C8" s="6" t="str">
        <f>[1]Jaar!D47</f>
        <v>Romijn</v>
      </c>
      <c r="D8" s="8">
        <v>13</v>
      </c>
      <c r="E8" s="9">
        <v>6</v>
      </c>
      <c r="F8" s="9">
        <v>6</v>
      </c>
      <c r="G8" s="8">
        <v>13</v>
      </c>
      <c r="H8" s="15">
        <v>13</v>
      </c>
      <c r="I8" s="15">
        <v>9</v>
      </c>
      <c r="J8" s="4">
        <f>IF(D8=13,1,0)</f>
        <v>1</v>
      </c>
      <c r="K8" s="4">
        <f>IF(F8=13,1,0)</f>
        <v>0</v>
      </c>
      <c r="L8" s="4">
        <f>IF(H8=13,1,0)</f>
        <v>1</v>
      </c>
      <c r="M8" s="4">
        <f>D8+F8+H8</f>
        <v>32</v>
      </c>
      <c r="N8" s="4">
        <f>E8+G8+I8</f>
        <v>28</v>
      </c>
      <c r="O8" s="12">
        <f>SUM(J8:L8)</f>
        <v>2</v>
      </c>
      <c r="P8" s="4">
        <f>M8-N8</f>
        <v>4</v>
      </c>
    </row>
    <row r="9" spans="1:22" x14ac:dyDescent="0.25">
      <c r="A9" s="6" t="str">
        <f>[1]Jaar!B60</f>
        <v>Gerrie</v>
      </c>
      <c r="B9" s="7" t="str">
        <f>[1]Jaar!C60</f>
        <v xml:space="preserve"> </v>
      </c>
      <c r="C9" s="6" t="str">
        <f>[1]Jaar!D60</f>
        <v>Verheul</v>
      </c>
      <c r="D9" s="8">
        <v>6</v>
      </c>
      <c r="E9" s="9">
        <v>13</v>
      </c>
      <c r="F9" s="9">
        <v>13</v>
      </c>
      <c r="G9" s="8">
        <v>6</v>
      </c>
      <c r="H9" s="15">
        <v>13</v>
      </c>
      <c r="I9" s="15">
        <v>9</v>
      </c>
      <c r="J9" s="4">
        <f>IF(D9=13,1,0)</f>
        <v>0</v>
      </c>
      <c r="K9" s="4">
        <f>IF(F9=13,1,0)</f>
        <v>1</v>
      </c>
      <c r="L9" s="4">
        <f>IF(H9=13,1,0)</f>
        <v>1</v>
      </c>
      <c r="M9" s="4">
        <f>D9+F9+H9</f>
        <v>32</v>
      </c>
      <c r="N9" s="4">
        <f>E9+G9+I9</f>
        <v>28</v>
      </c>
      <c r="O9" s="12">
        <f>SUM(J9:L9)</f>
        <v>2</v>
      </c>
      <c r="P9" s="4">
        <f>M9-N9</f>
        <v>4</v>
      </c>
    </row>
    <row r="10" spans="1:22" x14ac:dyDescent="0.25">
      <c r="A10" s="22" t="s">
        <v>8</v>
      </c>
      <c r="B10" s="23"/>
      <c r="C10" s="22" t="s">
        <v>9</v>
      </c>
      <c r="D10" s="24">
        <v>13</v>
      </c>
      <c r="E10" s="25">
        <v>0</v>
      </c>
      <c r="F10" s="25">
        <v>7</v>
      </c>
      <c r="G10" s="24">
        <v>13</v>
      </c>
      <c r="H10" s="25">
        <v>12</v>
      </c>
      <c r="I10" s="25">
        <v>13</v>
      </c>
      <c r="J10" s="26">
        <f>IF(D10=13,1,0)</f>
        <v>1</v>
      </c>
      <c r="K10" s="26">
        <f>IF(F10=13,1,0)</f>
        <v>0</v>
      </c>
      <c r="L10" s="26">
        <f>IF(H10=13,1,0)</f>
        <v>0</v>
      </c>
      <c r="M10" s="26">
        <f>D10+F10+H10</f>
        <v>32</v>
      </c>
      <c r="N10" s="26">
        <f>E10+G10+I10</f>
        <v>26</v>
      </c>
      <c r="O10" s="26">
        <f>SUM(J10:L10)</f>
        <v>1</v>
      </c>
      <c r="P10" s="26">
        <f>M10-N10</f>
        <v>6</v>
      </c>
    </row>
    <row r="11" spans="1:22" x14ac:dyDescent="0.25">
      <c r="A11" s="6" t="s">
        <v>17</v>
      </c>
      <c r="B11" s="7"/>
      <c r="C11" s="6" t="s">
        <v>14</v>
      </c>
      <c r="D11" s="8">
        <v>12</v>
      </c>
      <c r="E11" s="9">
        <v>13</v>
      </c>
      <c r="F11" s="9">
        <v>5</v>
      </c>
      <c r="G11" s="8">
        <v>13</v>
      </c>
      <c r="H11" s="15">
        <v>13</v>
      </c>
      <c r="I11" s="15">
        <v>3</v>
      </c>
      <c r="J11" s="4">
        <f>IF(D11=13,1,0)</f>
        <v>0</v>
      </c>
      <c r="K11" s="4">
        <f>IF(F11=13,1,0)</f>
        <v>0</v>
      </c>
      <c r="L11" s="4">
        <f>IF(H11=13,1,0)</f>
        <v>1</v>
      </c>
      <c r="M11" s="4">
        <f>D11+F11+H11</f>
        <v>30</v>
      </c>
      <c r="N11" s="4">
        <f>E11+G11+I11</f>
        <v>29</v>
      </c>
      <c r="O11" s="12">
        <f>SUM(J11:L11)</f>
        <v>1</v>
      </c>
      <c r="P11" s="4">
        <f>M11-N11</f>
        <v>1</v>
      </c>
    </row>
    <row r="12" spans="1:22" x14ac:dyDescent="0.25">
      <c r="A12" s="6" t="s">
        <v>16</v>
      </c>
      <c r="B12" s="7"/>
      <c r="C12" s="6" t="s">
        <v>15</v>
      </c>
      <c r="D12" s="8">
        <v>13</v>
      </c>
      <c r="E12" s="9">
        <v>2</v>
      </c>
      <c r="F12" s="9">
        <v>4</v>
      </c>
      <c r="G12" s="8">
        <v>13</v>
      </c>
      <c r="H12" s="15">
        <v>12</v>
      </c>
      <c r="I12" s="15">
        <v>13</v>
      </c>
      <c r="J12" s="4">
        <f>IF(D12=13,1,0)</f>
        <v>1</v>
      </c>
      <c r="K12" s="4">
        <f>IF(F12=13,1,0)</f>
        <v>0</v>
      </c>
      <c r="L12" s="4">
        <f>IF(H12=13,1,0)</f>
        <v>0</v>
      </c>
      <c r="M12" s="4">
        <f>D12+F12+H12</f>
        <v>29</v>
      </c>
      <c r="N12" s="4">
        <f>E12+G12+I12</f>
        <v>28</v>
      </c>
      <c r="O12" s="12">
        <f>SUM(J12:L12)</f>
        <v>1</v>
      </c>
      <c r="P12" s="4">
        <f>M12-N12</f>
        <v>1</v>
      </c>
    </row>
    <row r="13" spans="1:22" x14ac:dyDescent="0.25">
      <c r="A13" s="6" t="str">
        <f>[1]Jaar!B26</f>
        <v>Nel</v>
      </c>
      <c r="B13" s="7" t="str">
        <f>[1]Jaar!C26</f>
        <v>de</v>
      </c>
      <c r="C13" s="6" t="str">
        <f>[1]Jaar!D26</f>
        <v>Jong</v>
      </c>
      <c r="D13" s="8">
        <v>9</v>
      </c>
      <c r="E13" s="9">
        <v>13</v>
      </c>
      <c r="F13" s="9">
        <v>3</v>
      </c>
      <c r="G13" s="8">
        <v>13</v>
      </c>
      <c r="H13" s="15">
        <v>13</v>
      </c>
      <c r="I13" s="15">
        <v>2</v>
      </c>
      <c r="J13" s="4">
        <f>IF(D13=13,1,0)</f>
        <v>0</v>
      </c>
      <c r="K13" s="4">
        <f>IF(F13=13,1,0)</f>
        <v>0</v>
      </c>
      <c r="L13" s="4">
        <f>IF(H13=13,1,0)</f>
        <v>1</v>
      </c>
      <c r="M13" s="4">
        <f>D13+F13+H13</f>
        <v>25</v>
      </c>
      <c r="N13" s="4">
        <f>E13+G13+I13</f>
        <v>28</v>
      </c>
      <c r="O13" s="4">
        <f>SUM(J13:L13)</f>
        <v>1</v>
      </c>
      <c r="P13" s="4">
        <f>M13-N13</f>
        <v>-3</v>
      </c>
    </row>
    <row r="14" spans="1:22" x14ac:dyDescent="0.25">
      <c r="A14" s="6" t="str">
        <f>[1]Jaar!B50</f>
        <v>Annemieke</v>
      </c>
      <c r="B14" s="7" t="str">
        <f>[1]Jaar!C50</f>
        <v xml:space="preserve"> </v>
      </c>
      <c r="C14" s="6" t="str">
        <f>[1]Jaar!D50</f>
        <v>Rothuizen</v>
      </c>
      <c r="D14" s="8">
        <v>13</v>
      </c>
      <c r="E14" s="9">
        <v>0</v>
      </c>
      <c r="F14" s="9">
        <v>6</v>
      </c>
      <c r="G14" s="8">
        <v>13</v>
      </c>
      <c r="H14" s="15">
        <v>4</v>
      </c>
      <c r="I14" s="15">
        <v>13</v>
      </c>
      <c r="J14" s="4">
        <f>IF(D14=13,1,0)</f>
        <v>1</v>
      </c>
      <c r="K14" s="4">
        <f>IF(F14=13,1,0)</f>
        <v>0</v>
      </c>
      <c r="L14" s="4">
        <f>IF(H14=13,1,0)</f>
        <v>0</v>
      </c>
      <c r="M14" s="4">
        <f>D14+F14+H14</f>
        <v>23</v>
      </c>
      <c r="N14" s="4">
        <f>E14+G14+I14</f>
        <v>26</v>
      </c>
      <c r="O14" s="12">
        <f>SUM(J14:L14)</f>
        <v>1</v>
      </c>
      <c r="P14" s="4">
        <f>M14-N14</f>
        <v>-3</v>
      </c>
    </row>
    <row r="15" spans="1:22" x14ac:dyDescent="0.25">
      <c r="A15" s="6" t="str">
        <f>[1]Jaar!B55</f>
        <v>Ton</v>
      </c>
      <c r="B15" s="7" t="str">
        <f>[1]Jaar!C55</f>
        <v>van</v>
      </c>
      <c r="C15" s="6" t="str">
        <f>[1]Jaar!D55</f>
        <v>Tuijl</v>
      </c>
      <c r="D15" s="8">
        <v>2</v>
      </c>
      <c r="E15" s="9">
        <v>13</v>
      </c>
      <c r="F15" s="9">
        <v>13</v>
      </c>
      <c r="G15" s="8">
        <v>4</v>
      </c>
      <c r="H15" s="15">
        <v>12</v>
      </c>
      <c r="I15" s="15">
        <v>13</v>
      </c>
      <c r="J15" s="4">
        <f>IF(D15=13,1,0)</f>
        <v>0</v>
      </c>
      <c r="K15" s="4">
        <f>IF(F15=13,1,0)</f>
        <v>1</v>
      </c>
      <c r="L15" s="4">
        <f>IF(H15=13,1,0)</f>
        <v>0</v>
      </c>
      <c r="M15" s="4">
        <f>D15+F15+H15</f>
        <v>27</v>
      </c>
      <c r="N15" s="4">
        <f>E15+G15+I15</f>
        <v>30</v>
      </c>
      <c r="O15" s="12">
        <f>SUM(J15:L15)</f>
        <v>1</v>
      </c>
      <c r="P15" s="4">
        <f>M15-N15</f>
        <v>-3</v>
      </c>
    </row>
    <row r="16" spans="1:22" x14ac:dyDescent="0.25">
      <c r="A16" s="6" t="s">
        <v>19</v>
      </c>
      <c r="B16" s="7"/>
      <c r="C16" s="6" t="s">
        <v>18</v>
      </c>
      <c r="D16" s="8">
        <v>12</v>
      </c>
      <c r="E16" s="9">
        <v>13</v>
      </c>
      <c r="F16" s="9">
        <v>13</v>
      </c>
      <c r="G16" s="8">
        <v>5</v>
      </c>
      <c r="H16" s="15">
        <v>3</v>
      </c>
      <c r="I16" s="15">
        <v>13</v>
      </c>
      <c r="J16" s="4">
        <f>IF(D16=13,1,0)</f>
        <v>0</v>
      </c>
      <c r="K16" s="4">
        <f>IF(F16=13,1,0)</f>
        <v>1</v>
      </c>
      <c r="L16" s="4">
        <f>IF(H16=13,1,0)</f>
        <v>0</v>
      </c>
      <c r="M16" s="4">
        <f>D16+F16+H16</f>
        <v>28</v>
      </c>
      <c r="N16" s="4">
        <f>E16+G16+I16</f>
        <v>31</v>
      </c>
      <c r="O16" s="12">
        <f>SUM(J16:L16)</f>
        <v>1</v>
      </c>
      <c r="P16" s="4">
        <f>M16-N16</f>
        <v>-3</v>
      </c>
    </row>
    <row r="17" spans="1:16" x14ac:dyDescent="0.25">
      <c r="A17" s="6" t="str">
        <f>[1]Jaar!B70</f>
        <v>Annie</v>
      </c>
      <c r="B17" s="7"/>
      <c r="C17" s="6" t="str">
        <f>[1]Jaar!D70</f>
        <v>Blauwgeers</v>
      </c>
      <c r="D17" s="8">
        <v>9</v>
      </c>
      <c r="E17" s="9">
        <v>13</v>
      </c>
      <c r="F17" s="9">
        <v>13</v>
      </c>
      <c r="G17" s="8">
        <v>3</v>
      </c>
      <c r="H17" s="15">
        <v>2</v>
      </c>
      <c r="I17" s="15">
        <v>13</v>
      </c>
      <c r="J17" s="4">
        <f>IF(D17=13,1,0)</f>
        <v>0</v>
      </c>
      <c r="K17" s="4">
        <f>IF(F17=13,1,0)</f>
        <v>1</v>
      </c>
      <c r="L17" s="4">
        <f>IF(H17=13,1,0)</f>
        <v>0</v>
      </c>
      <c r="M17" s="4">
        <f>D17+F17+H17</f>
        <v>24</v>
      </c>
      <c r="N17" s="4">
        <f>E17+G17+I17</f>
        <v>29</v>
      </c>
      <c r="O17" s="12">
        <f>SUM(J17:L17)</f>
        <v>1</v>
      </c>
      <c r="P17" s="4">
        <f>M17-N17</f>
        <v>-5</v>
      </c>
    </row>
    <row r="18" spans="1:16" x14ac:dyDescent="0.25">
      <c r="A18" s="6" t="str">
        <f>[1]Jaar!B34</f>
        <v>Greet</v>
      </c>
      <c r="B18" s="7" t="str">
        <f>[1]Jaar!C34</f>
        <v xml:space="preserve"> </v>
      </c>
      <c r="C18" s="6" t="str">
        <f>[1]Jaar!D34</f>
        <v>Lit</v>
      </c>
      <c r="D18" s="8">
        <v>0</v>
      </c>
      <c r="E18" s="9">
        <v>13</v>
      </c>
      <c r="F18" s="9">
        <v>13</v>
      </c>
      <c r="G18" s="8">
        <v>7</v>
      </c>
      <c r="H18" s="15">
        <v>12</v>
      </c>
      <c r="I18" s="15">
        <v>13</v>
      </c>
      <c r="J18" s="4">
        <f>IF(D18=13,1,0)</f>
        <v>0</v>
      </c>
      <c r="K18" s="4">
        <f>IF(F18=13,1,0)</f>
        <v>1</v>
      </c>
      <c r="L18" s="4">
        <f>IF(H18=13,1,0)</f>
        <v>0</v>
      </c>
      <c r="M18" s="4">
        <f>D18+F18+H18</f>
        <v>25</v>
      </c>
      <c r="N18" s="4">
        <f>E18+G18+I18</f>
        <v>33</v>
      </c>
      <c r="O18" s="12">
        <f>SUM(J18:L18)</f>
        <v>1</v>
      </c>
      <c r="P18" s="4">
        <f>M18-N18</f>
        <v>-8</v>
      </c>
    </row>
    <row r="19" spans="1:16" x14ac:dyDescent="0.25">
      <c r="A19" s="6" t="str">
        <f>[1]Jaar!B30</f>
        <v>Wim</v>
      </c>
      <c r="B19" s="7" t="str">
        <f>[1]Jaar!C30</f>
        <v>van</v>
      </c>
      <c r="C19" s="6" t="str">
        <f>[1]Jaar!D30</f>
        <v>Kouwen</v>
      </c>
      <c r="D19" s="8">
        <v>0</v>
      </c>
      <c r="E19" s="9">
        <v>13</v>
      </c>
      <c r="F19" s="9">
        <v>6</v>
      </c>
      <c r="G19" s="8">
        <v>13</v>
      </c>
      <c r="H19" s="15">
        <v>13</v>
      </c>
      <c r="I19" s="15">
        <v>4</v>
      </c>
      <c r="J19" s="4">
        <f>IF(D19=13,1,0)</f>
        <v>0</v>
      </c>
      <c r="K19" s="4">
        <f>IF(F19=13,1,0)</f>
        <v>0</v>
      </c>
      <c r="L19" s="4">
        <f>IF(H19=13,1,0)</f>
        <v>1</v>
      </c>
      <c r="M19" s="4">
        <f>D19+F19+H19</f>
        <v>19</v>
      </c>
      <c r="N19" s="4">
        <f>E19+G19+I19</f>
        <v>30</v>
      </c>
      <c r="O19" s="4">
        <f>SUM(J19:L19)</f>
        <v>1</v>
      </c>
      <c r="P19" s="4">
        <f>M19-N19</f>
        <v>-11</v>
      </c>
    </row>
    <row r="20" spans="1:16" x14ac:dyDescent="0.25">
      <c r="A20" s="6" t="s">
        <v>12</v>
      </c>
      <c r="B20" s="7" t="s">
        <v>13</v>
      </c>
      <c r="C20" s="6" t="s">
        <v>11</v>
      </c>
      <c r="D20" s="8">
        <v>0</v>
      </c>
      <c r="E20" s="9">
        <v>13</v>
      </c>
      <c r="F20" s="9">
        <v>13</v>
      </c>
      <c r="G20" s="8">
        <v>6</v>
      </c>
      <c r="H20" s="15">
        <v>4</v>
      </c>
      <c r="I20" s="15">
        <v>13</v>
      </c>
      <c r="J20" s="4">
        <f>IF(D20=13,1,0)</f>
        <v>0</v>
      </c>
      <c r="K20" s="4">
        <f>IF(F20=13,1,0)</f>
        <v>1</v>
      </c>
      <c r="L20" s="4">
        <f>IF(H20=13,1,0)</f>
        <v>0</v>
      </c>
      <c r="M20" s="4">
        <f>D20+F20+H20</f>
        <v>17</v>
      </c>
      <c r="N20" s="4">
        <f>E20+G20+I20</f>
        <v>32</v>
      </c>
      <c r="O20" s="12">
        <f>SUM(J20:L20)</f>
        <v>1</v>
      </c>
      <c r="P20" s="4">
        <f>M20-N20</f>
        <v>-15</v>
      </c>
    </row>
    <row r="21" spans="1:16" x14ac:dyDescent="0.25">
      <c r="A21" s="6" t="str">
        <f>[1]Jaar!B31</f>
        <v>Piet</v>
      </c>
      <c r="B21" s="7" t="str">
        <f>[1]Jaar!C31</f>
        <v>van</v>
      </c>
      <c r="C21" s="6" t="str">
        <f>[1]Jaar!D31</f>
        <v>Laaren</v>
      </c>
      <c r="D21" s="8">
        <v>13</v>
      </c>
      <c r="E21" s="9">
        <v>12</v>
      </c>
      <c r="F21" s="9">
        <v>5</v>
      </c>
      <c r="G21" s="8">
        <v>13</v>
      </c>
      <c r="H21" s="15">
        <v>3</v>
      </c>
      <c r="I21" s="15">
        <v>13</v>
      </c>
      <c r="J21" s="4">
        <f>IF(D21=13,1,0)</f>
        <v>1</v>
      </c>
      <c r="K21" s="4">
        <f>IF(F21=13,1,0)</f>
        <v>0</v>
      </c>
      <c r="L21" s="4">
        <f>IF(H21=13,1,0)</f>
        <v>0</v>
      </c>
      <c r="M21" s="4">
        <f>D21+F21+H21</f>
        <v>21</v>
      </c>
      <c r="N21" s="4">
        <f>E21+G21+I21</f>
        <v>38</v>
      </c>
      <c r="O21" s="4">
        <f>SUM(J21:L21)</f>
        <v>1</v>
      </c>
      <c r="P21" s="4">
        <f>M21-N21</f>
        <v>-17</v>
      </c>
    </row>
    <row r="22" spans="1:16" x14ac:dyDescent="0.25">
      <c r="A22" s="6" t="str">
        <f>[1]Jaar!B52</f>
        <v>Co</v>
      </c>
      <c r="B22" s="7" t="str">
        <f>[1]Jaar!C52</f>
        <v xml:space="preserve"> </v>
      </c>
      <c r="C22" s="6" t="str">
        <f>[1]Jaar!D52</f>
        <v>Suurmond</v>
      </c>
      <c r="D22" s="8">
        <v>13</v>
      </c>
      <c r="E22" s="9">
        <v>9</v>
      </c>
      <c r="F22" s="9">
        <v>3</v>
      </c>
      <c r="G22" s="8">
        <v>13</v>
      </c>
      <c r="H22" s="15">
        <v>2</v>
      </c>
      <c r="I22" s="15">
        <v>13</v>
      </c>
      <c r="J22" s="4">
        <f>IF(D22=13,1,0)</f>
        <v>1</v>
      </c>
      <c r="K22" s="4">
        <f>IF(F22=13,1,0)</f>
        <v>0</v>
      </c>
      <c r="L22" s="4">
        <f>IF(H22=13,1,0)</f>
        <v>0</v>
      </c>
      <c r="M22" s="4">
        <f>D22+F22+H22</f>
        <v>18</v>
      </c>
      <c r="N22" s="4">
        <f>E22+G22+I22</f>
        <v>35</v>
      </c>
      <c r="O22" s="12">
        <f>SUM(J22:L22)</f>
        <v>1</v>
      </c>
      <c r="P22" s="4">
        <f>M22-N22</f>
        <v>-17</v>
      </c>
    </row>
    <row r="23" spans="1:16" x14ac:dyDescent="0.25">
      <c r="A23" s="6" t="str">
        <f>[1]Jaar!B35</f>
        <v>Piet</v>
      </c>
      <c r="B23" s="7" t="str">
        <f>[1]Jaar!C35</f>
        <v>van</v>
      </c>
      <c r="C23" s="6" t="str">
        <f>[1]Jaar!D35</f>
        <v>Mameren</v>
      </c>
      <c r="D23" s="8">
        <v>0</v>
      </c>
      <c r="E23" s="9">
        <v>13</v>
      </c>
      <c r="F23" s="9">
        <v>7</v>
      </c>
      <c r="G23" s="8">
        <v>13</v>
      </c>
      <c r="H23" s="15">
        <v>13</v>
      </c>
      <c r="I23" s="15">
        <v>12</v>
      </c>
      <c r="J23" s="4">
        <f>IF(D23=13,1,0)</f>
        <v>0</v>
      </c>
      <c r="K23" s="4">
        <f>IF(F23=13,1,0)</f>
        <v>0</v>
      </c>
      <c r="L23" s="4">
        <f>IF(H23=13,1,0)</f>
        <v>1</v>
      </c>
      <c r="M23" s="4">
        <f>D23+F23+H23</f>
        <v>20</v>
      </c>
      <c r="N23" s="4">
        <f>E23+G23+I23</f>
        <v>38</v>
      </c>
      <c r="O23" s="12">
        <f>SUM(J23:L23)</f>
        <v>1</v>
      </c>
      <c r="P23" s="4">
        <f>M23-N23</f>
        <v>-18</v>
      </c>
    </row>
    <row r="24" spans="1:16" x14ac:dyDescent="0.25">
      <c r="A24" s="6" t="str">
        <f>[1]Jaar!B19</f>
        <v>Evert</v>
      </c>
      <c r="B24" s="7" t="str">
        <f>[1]Jaar!C19</f>
        <v xml:space="preserve"> </v>
      </c>
      <c r="C24" s="6" t="str">
        <f>[1]Jaar!D19</f>
        <v>Eversen</v>
      </c>
      <c r="D24" s="8">
        <v>2</v>
      </c>
      <c r="E24" s="9">
        <v>13</v>
      </c>
      <c r="F24" s="9">
        <v>4</v>
      </c>
      <c r="G24" s="8">
        <v>13</v>
      </c>
      <c r="H24" s="15">
        <v>13</v>
      </c>
      <c r="I24" s="15">
        <v>12</v>
      </c>
      <c r="J24" s="4">
        <f>IF(D24=13,1,0)</f>
        <v>0</v>
      </c>
      <c r="K24" s="4">
        <f>IF(F24=13,1,0)</f>
        <v>0</v>
      </c>
      <c r="L24" s="4">
        <f>IF(H24=13,1,0)</f>
        <v>1</v>
      </c>
      <c r="M24" s="4">
        <f>D24+F24+H24</f>
        <v>19</v>
      </c>
      <c r="N24" s="4">
        <f>E24+G24+I24</f>
        <v>38</v>
      </c>
      <c r="O24" s="12">
        <f>SUM(J24:L24)</f>
        <v>1</v>
      </c>
      <c r="P24" s="4">
        <f>M24-N24</f>
        <v>-19</v>
      </c>
    </row>
    <row r="25" spans="1:16" x14ac:dyDescent="0.25">
      <c r="A25" s="22" t="s">
        <v>23</v>
      </c>
      <c r="B25" s="23"/>
      <c r="C25" s="22" t="s">
        <v>24</v>
      </c>
      <c r="D25" s="24">
        <v>6</v>
      </c>
      <c r="E25" s="25">
        <v>13</v>
      </c>
      <c r="F25" s="25">
        <v>6</v>
      </c>
      <c r="G25" s="24">
        <v>13</v>
      </c>
      <c r="H25" s="25">
        <v>9</v>
      </c>
      <c r="I25" s="25">
        <v>13</v>
      </c>
      <c r="J25" s="26">
        <f>IF(D25=13,1,0)</f>
        <v>0</v>
      </c>
      <c r="K25" s="26">
        <f>IF(F25=13,1,0)</f>
        <v>0</v>
      </c>
      <c r="L25" s="26">
        <f>IF(H25=13,1,0)</f>
        <v>0</v>
      </c>
      <c r="M25" s="26">
        <f>D25+F25+H25</f>
        <v>21</v>
      </c>
      <c r="N25" s="26">
        <f>E25+G25+I25</f>
        <v>39</v>
      </c>
      <c r="O25" s="26">
        <f>SUM(J25:L25)</f>
        <v>0</v>
      </c>
      <c r="P25" s="26">
        <f>M25-N25</f>
        <v>-18</v>
      </c>
    </row>
    <row r="26" spans="1:16" x14ac:dyDescent="0.25">
      <c r="A26" s="1">
        <f>SUM(A2:A25)</f>
        <v>0</v>
      </c>
      <c r="B26" s="1">
        <f>SUM(B2:B25)</f>
        <v>0</v>
      </c>
      <c r="C26" s="1">
        <f>SUM(C2:C25)</f>
        <v>0</v>
      </c>
      <c r="D26" s="1">
        <f>SUM(D2:D25)</f>
        <v>214</v>
      </c>
      <c r="E26" s="1">
        <f>SUM(E2:E25)</f>
        <v>214</v>
      </c>
      <c r="F26" s="1">
        <f>SUM(F2:F25)</f>
        <v>218</v>
      </c>
      <c r="G26" s="1">
        <f>SUM(G2:G25)</f>
        <v>218</v>
      </c>
      <c r="H26" s="1">
        <f>SUM(H2:H25)</f>
        <v>240</v>
      </c>
      <c r="I26" s="1">
        <f>SUM(I2:I25)</f>
        <v>240</v>
      </c>
      <c r="J26" s="1">
        <f>SUM(J2:J25)</f>
        <v>12</v>
      </c>
      <c r="K26" s="1">
        <f>SUM(K2:K25)</f>
        <v>12</v>
      </c>
      <c r="L26" s="1">
        <f>SUM(L2:L25)</f>
        <v>12</v>
      </c>
      <c r="M26" s="1">
        <f>SUM(M2:M25)</f>
        <v>672</v>
      </c>
      <c r="N26" s="1">
        <f>SUM(N2:N25)</f>
        <v>672</v>
      </c>
      <c r="O26" s="1">
        <f>SUM(O2:O25)</f>
        <v>36</v>
      </c>
      <c r="P26" s="1">
        <f>SUM(P2:P25)</f>
        <v>0</v>
      </c>
    </row>
    <row r="27" spans="1:16" x14ac:dyDescent="0.25">
      <c r="B27" s="13" t="s">
        <v>10</v>
      </c>
      <c r="C27" s="14" t="s">
        <v>10</v>
      </c>
      <c r="D27" s="10"/>
      <c r="E27" s="10"/>
      <c r="F27" s="10"/>
    </row>
    <row r="28" spans="1:16" x14ac:dyDescent="0.25">
      <c r="D28" s="10"/>
      <c r="E28" s="10"/>
      <c r="F28" s="10"/>
    </row>
    <row r="29" spans="1:16" x14ac:dyDescent="0.25">
      <c r="D29" s="10"/>
      <c r="E29" s="10"/>
      <c r="F29" s="10"/>
    </row>
    <row r="30" spans="1:16" x14ac:dyDescent="0.25">
      <c r="D30" s="10"/>
      <c r="E30" s="10"/>
      <c r="F30" s="10"/>
    </row>
    <row r="31" spans="1:16" x14ac:dyDescent="0.25">
      <c r="D31" s="10"/>
      <c r="E31" s="10"/>
      <c r="F31" s="10"/>
    </row>
    <row r="32" spans="1:16" x14ac:dyDescent="0.25">
      <c r="D32" s="10"/>
      <c r="E32" s="10"/>
      <c r="F32" s="10"/>
    </row>
    <row r="33" spans="4:6" x14ac:dyDescent="0.25">
      <c r="D33" s="10"/>
      <c r="E33" s="10"/>
      <c r="F33" s="10"/>
    </row>
    <row r="34" spans="4:6" x14ac:dyDescent="0.25">
      <c r="D34" s="10"/>
      <c r="E34" s="10"/>
      <c r="F34" s="10"/>
    </row>
    <row r="35" spans="4:6" x14ac:dyDescent="0.25">
      <c r="D35" s="10"/>
      <c r="E35" s="10"/>
      <c r="F35" s="10"/>
    </row>
    <row r="36" spans="4:6" x14ac:dyDescent="0.25">
      <c r="D36" s="10"/>
      <c r="E36" s="10"/>
      <c r="F36" s="10"/>
    </row>
    <row r="37" spans="4:6" x14ac:dyDescent="0.25">
      <c r="D37" s="10"/>
      <c r="E37" s="10"/>
      <c r="F37" s="10"/>
    </row>
    <row r="38" spans="4:6" x14ac:dyDescent="0.25">
      <c r="D38" s="10"/>
      <c r="E38" s="10"/>
      <c r="F38" s="10"/>
    </row>
    <row r="39" spans="4:6" x14ac:dyDescent="0.25">
      <c r="D39" s="10"/>
      <c r="E39" s="10"/>
      <c r="F39" s="10"/>
    </row>
    <row r="40" spans="4:6" x14ac:dyDescent="0.25">
      <c r="D40" s="10"/>
      <c r="E40" s="10"/>
      <c r="F40" s="10"/>
    </row>
    <row r="41" spans="4:6" x14ac:dyDescent="0.25">
      <c r="D41" s="10"/>
      <c r="E41" s="10"/>
      <c r="F41" s="10"/>
    </row>
    <row r="42" spans="4:6" x14ac:dyDescent="0.25">
      <c r="D42" s="10"/>
      <c r="E42" s="10"/>
      <c r="F42" s="10"/>
    </row>
    <row r="43" spans="4:6" x14ac:dyDescent="0.25">
      <c r="D43" s="10"/>
      <c r="E43" s="10"/>
      <c r="F43" s="10"/>
    </row>
    <row r="44" spans="4:6" x14ac:dyDescent="0.25">
      <c r="D44" s="10"/>
      <c r="E44" s="10"/>
      <c r="F44" s="10"/>
    </row>
    <row r="45" spans="4:6" x14ac:dyDescent="0.25">
      <c r="D45" s="10"/>
      <c r="E45" s="10"/>
      <c r="F45" s="10"/>
    </row>
    <row r="46" spans="4:6" x14ac:dyDescent="0.25">
      <c r="D46" s="10"/>
      <c r="E46" s="10"/>
      <c r="F46" s="10"/>
    </row>
    <row r="47" spans="4:6" x14ac:dyDescent="0.25">
      <c r="D47" s="10"/>
      <c r="E47" s="10"/>
      <c r="F47" s="10"/>
    </row>
    <row r="48" spans="4:6" x14ac:dyDescent="0.25">
      <c r="D48" s="10"/>
      <c r="E48" s="10"/>
      <c r="F48" s="10"/>
    </row>
    <row r="49" spans="4:7" x14ac:dyDescent="0.25">
      <c r="D49" s="10"/>
      <c r="E49" s="10"/>
      <c r="F49" s="10"/>
    </row>
    <row r="50" spans="4:7" x14ac:dyDescent="0.25">
      <c r="D50" s="10"/>
      <c r="E50" s="10"/>
      <c r="F50" s="10"/>
    </row>
    <row r="51" spans="4:7" x14ac:dyDescent="0.25">
      <c r="D51" s="10"/>
      <c r="E51" s="10"/>
      <c r="F51" s="10"/>
    </row>
    <row r="52" spans="4:7" x14ac:dyDescent="0.25">
      <c r="D52" s="10"/>
      <c r="E52" s="10"/>
      <c r="F52" s="10"/>
    </row>
    <row r="53" spans="4:7" x14ac:dyDescent="0.25">
      <c r="D53" s="10"/>
      <c r="E53" s="10"/>
      <c r="F53" s="10"/>
    </row>
    <row r="54" spans="4:7" x14ac:dyDescent="0.25">
      <c r="D54" s="10"/>
      <c r="E54" s="10"/>
      <c r="F54" s="10"/>
    </row>
    <row r="55" spans="4:7" x14ac:dyDescent="0.25">
      <c r="D55" s="10"/>
      <c r="E55" s="10"/>
      <c r="F55" s="10"/>
    </row>
    <row r="56" spans="4:7" x14ac:dyDescent="0.25">
      <c r="D56" s="10"/>
      <c r="E56" s="10"/>
      <c r="F56" s="10"/>
    </row>
    <row r="57" spans="4:7" x14ac:dyDescent="0.25">
      <c r="G57" s="5">
        <v>13</v>
      </c>
    </row>
  </sheetData>
  <sortState ref="A2:P25">
    <sortCondition descending="1" ref="O2:O25"/>
    <sortCondition descending="1" ref="P2:P25"/>
  </sortState>
  <mergeCells count="4">
    <mergeCell ref="D1:E1"/>
    <mergeCell ref="F1:G1"/>
    <mergeCell ref="H1:I1"/>
    <mergeCell ref="J1:L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Euro sep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Gerard Woutersen</cp:lastModifiedBy>
  <cp:lastPrinted>2019-09-07T07:11:00Z</cp:lastPrinted>
  <dcterms:created xsi:type="dcterms:W3CDTF">2019-03-22T18:19:07Z</dcterms:created>
  <dcterms:modified xsi:type="dcterms:W3CDTF">2019-09-23T10:15:57Z</dcterms:modified>
</cp:coreProperties>
</file>